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codeName="ThisWorkbook" defaultThemeVersion="124226"/>
  <mc:AlternateContent xmlns:mc="http://schemas.openxmlformats.org/markup-compatibility/2006">
    <mc:Choice Requires="x15">
      <x15ac:absPath xmlns:x15ac="http://schemas.microsoft.com/office/spreadsheetml/2010/11/ac" url="C:\Users\03631\Desktop\"/>
    </mc:Choice>
  </mc:AlternateContent>
  <xr:revisionPtr revIDLastSave="0" documentId="13_ncr:1_{DF7AC580-F06B-40F1-982E-71709747A0B3}" xr6:coauthVersionLast="46" xr6:coauthVersionMax="46" xr10:uidLastSave="{00000000-0000-0000-0000-000000000000}"/>
  <bookViews>
    <workbookView xWindow="19080" yWindow="-120" windowWidth="29040" windowHeight="15840" activeTab="9" xr2:uid="{00000000-000D-0000-FFFF-FFFF00000000}"/>
  </bookViews>
  <sheets>
    <sheet name="Risk register - as at 1 Oct 19" sheetId="2" r:id="rId1"/>
    <sheet name="RC1" sheetId="3" r:id="rId2"/>
    <sheet name="RC2" sheetId="23" r:id="rId3"/>
    <sheet name="RC3" sheetId="24" r:id="rId4"/>
    <sheet name="Op1" sheetId="25" r:id="rId5"/>
    <sheet name="Op2" sheetId="29" r:id="rId6"/>
    <sheet name="Op3" sheetId="30" r:id="rId7"/>
    <sheet name="I7" sheetId="31" state="hidden" r:id="rId8"/>
    <sheet name="Op4" sheetId="32" r:id="rId9"/>
    <sheet name="Op5" sheetId="36" r:id="rId10"/>
    <sheet name="Fi1" sheetId="33" r:id="rId11"/>
    <sheet name="Fi2" sheetId="34" r:id="rId12"/>
    <sheet name="Fu1" sheetId="35" r:id="rId13"/>
    <sheet name="Guidance" sheetId="4" r:id="rId14"/>
  </sheets>
  <definedNames>
    <definedName name="_xlnm.Print_Area" localSheetId="0">'Risk register - as at 1 Oct 19'!$A$1:$L$13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10" i="2" l="1"/>
  <c r="I10" i="2"/>
  <c r="H10" i="2"/>
  <c r="E10" i="2"/>
  <c r="D10" i="2"/>
  <c r="C10" i="2"/>
  <c r="B10" i="2"/>
  <c r="B21" i="36"/>
  <c r="J10" i="2" s="1"/>
  <c r="B8" i="36"/>
  <c r="F10" i="2" s="1"/>
  <c r="B9" i="2"/>
  <c r="B17" i="35" l="1"/>
  <c r="B21" i="34"/>
  <c r="B18" i="33"/>
  <c r="B20" i="32"/>
  <c r="B26" i="30"/>
  <c r="B24" i="29"/>
  <c r="B21" i="25"/>
  <c r="B17" i="24"/>
  <c r="B23" i="23"/>
  <c r="B20" i="3"/>
  <c r="B8" i="35"/>
  <c r="B8" i="34"/>
  <c r="B8" i="33"/>
  <c r="B8" i="32"/>
  <c r="B8" i="30"/>
  <c r="B8" i="29"/>
  <c r="B8" i="25"/>
  <c r="B8" i="24"/>
  <c r="B8" i="23"/>
  <c r="F4" i="2" s="1"/>
  <c r="J12" i="2" l="1"/>
  <c r="K13" i="2"/>
  <c r="I13" i="2"/>
  <c r="H13" i="2"/>
  <c r="E13" i="2"/>
  <c r="D13" i="2"/>
  <c r="C13" i="2"/>
  <c r="B13" i="2"/>
  <c r="K12" i="2"/>
  <c r="I12" i="2"/>
  <c r="H12" i="2"/>
  <c r="E12" i="2"/>
  <c r="D12" i="2"/>
  <c r="C12" i="2"/>
  <c r="B12" i="2"/>
  <c r="K11" i="2"/>
  <c r="H11" i="2"/>
  <c r="E11" i="2"/>
  <c r="D11" i="2"/>
  <c r="C11" i="2"/>
  <c r="B11" i="2"/>
  <c r="K9" i="2"/>
  <c r="I9" i="2"/>
  <c r="H9" i="2"/>
  <c r="E9" i="2"/>
  <c r="D9" i="2"/>
  <c r="C9" i="2"/>
  <c r="K8" i="2"/>
  <c r="I8" i="2"/>
  <c r="H8" i="2"/>
  <c r="F8" i="2"/>
  <c r="E8" i="2"/>
  <c r="D8" i="2"/>
  <c r="C8" i="2"/>
  <c r="B8" i="2"/>
  <c r="K7" i="2"/>
  <c r="I7" i="2"/>
  <c r="H7" i="2"/>
  <c r="E7" i="2"/>
  <c r="D7" i="2"/>
  <c r="C7" i="2"/>
  <c r="B7" i="2"/>
  <c r="K6" i="2"/>
  <c r="I6" i="2"/>
  <c r="H6" i="2"/>
  <c r="E6" i="2"/>
  <c r="D6" i="2"/>
  <c r="C6" i="2"/>
  <c r="B6" i="2"/>
  <c r="K5" i="2"/>
  <c r="I5" i="2"/>
  <c r="H5" i="2"/>
  <c r="E5" i="2"/>
  <c r="D5" i="2"/>
  <c r="C5" i="2"/>
  <c r="B5" i="2"/>
  <c r="K4" i="2"/>
  <c r="I4" i="2"/>
  <c r="H4" i="2"/>
  <c r="E4" i="2"/>
  <c r="D4" i="2"/>
  <c r="C4" i="2"/>
  <c r="B4" i="2"/>
  <c r="K3" i="2"/>
  <c r="I3" i="2"/>
  <c r="H3" i="2"/>
  <c r="E3" i="2"/>
  <c r="D3" i="2"/>
  <c r="C3" i="2"/>
  <c r="B3" i="2"/>
  <c r="J13" i="2" l="1"/>
  <c r="F11" i="2"/>
  <c r="J9" i="2"/>
  <c r="F9" i="2"/>
  <c r="J8" i="2"/>
  <c r="F7" i="2"/>
  <c r="J7" i="2"/>
  <c r="J6" i="2"/>
  <c r="F6" i="2"/>
  <c r="J5" i="2"/>
  <c r="F5" i="2"/>
  <c r="J3" i="2"/>
  <c r="J4" i="2"/>
  <c r="B8" i="3"/>
  <c r="F3" i="2" s="1"/>
  <c r="F13" i="2" l="1"/>
  <c r="F12" i="2"/>
  <c r="J11" i="2"/>
  <c r="I11" i="2"/>
  <c r="B5" i="31"/>
  <c r="B3" i="31"/>
  <c r="B20" i="31"/>
  <c r="B21" i="31" s="1"/>
  <c r="B2" i="31"/>
  <c r="B1" i="3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Windows User</author>
  </authors>
  <commentList>
    <comment ref="A18" authorId="0" shapeId="0" xr:uid="{00000000-0006-0000-0100-000001000000}">
      <text>
        <r>
          <rPr>
            <b/>
            <sz val="9"/>
            <color indexed="81"/>
            <rFont val="Tahoma"/>
            <family val="2"/>
          </rPr>
          <t>See guidance on scoring likelihood (this score may not change)</t>
        </r>
        <r>
          <rPr>
            <sz val="9"/>
            <color indexed="81"/>
            <rFont val="Tahoma"/>
            <family val="2"/>
          </rPr>
          <t xml:space="preserve">
</t>
        </r>
      </text>
    </comment>
    <comment ref="A19" authorId="0" shapeId="0" xr:uid="{00000000-0006-0000-0100-000002000000}">
      <text>
        <r>
          <rPr>
            <b/>
            <sz val="9"/>
            <color indexed="81"/>
            <rFont val="Tahoma"/>
            <family val="2"/>
          </rPr>
          <t>See guidance on scoring impact (the most likely to change)</t>
        </r>
        <r>
          <rPr>
            <sz val="9"/>
            <color indexed="81"/>
            <rFont val="Tahoma"/>
            <family val="2"/>
          </rPr>
          <t xml:space="preserve">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Windows User</author>
  </authors>
  <commentList>
    <comment ref="A16" authorId="0" shapeId="0" xr:uid="{00000000-0006-0000-0900-000001000000}">
      <text>
        <r>
          <rPr>
            <b/>
            <sz val="9"/>
            <color indexed="81"/>
            <rFont val="Tahoma"/>
            <family val="2"/>
          </rPr>
          <t>See guidance on scoring likelihood (this score may not change)</t>
        </r>
        <r>
          <rPr>
            <sz val="9"/>
            <color indexed="81"/>
            <rFont val="Tahoma"/>
            <family val="2"/>
          </rPr>
          <t xml:space="preserve">
</t>
        </r>
      </text>
    </comment>
    <comment ref="A17" authorId="0" shapeId="0" xr:uid="{00000000-0006-0000-0900-000002000000}">
      <text>
        <r>
          <rPr>
            <b/>
            <sz val="9"/>
            <color indexed="81"/>
            <rFont val="Tahoma"/>
            <family val="2"/>
          </rPr>
          <t>See guidance on scoring impact (the most likely to change)</t>
        </r>
        <r>
          <rPr>
            <sz val="9"/>
            <color indexed="81"/>
            <rFont val="Tahoma"/>
            <family val="2"/>
          </rPr>
          <t xml:space="preserve">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Windows User</author>
  </authors>
  <commentList>
    <comment ref="A19" authorId="0" shapeId="0" xr:uid="{00000000-0006-0000-0A00-000001000000}">
      <text>
        <r>
          <rPr>
            <b/>
            <sz val="9"/>
            <color indexed="81"/>
            <rFont val="Tahoma"/>
            <family val="2"/>
          </rPr>
          <t>See guidance on scoring likelihood (this score may not change)</t>
        </r>
        <r>
          <rPr>
            <sz val="9"/>
            <color indexed="81"/>
            <rFont val="Tahoma"/>
            <family val="2"/>
          </rPr>
          <t xml:space="preserve">
</t>
        </r>
      </text>
    </comment>
    <comment ref="A20" authorId="0" shapeId="0" xr:uid="{00000000-0006-0000-0A00-000002000000}">
      <text>
        <r>
          <rPr>
            <b/>
            <sz val="9"/>
            <color indexed="81"/>
            <rFont val="Tahoma"/>
            <family val="2"/>
          </rPr>
          <t>See guidance on scoring impact (the most likely to change)</t>
        </r>
        <r>
          <rPr>
            <sz val="9"/>
            <color indexed="81"/>
            <rFont val="Tahoma"/>
            <family val="2"/>
          </rPr>
          <t xml:space="preserve">
</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Windows User</author>
  </authors>
  <commentList>
    <comment ref="A15" authorId="0" shapeId="0" xr:uid="{00000000-0006-0000-0B00-000001000000}">
      <text>
        <r>
          <rPr>
            <b/>
            <sz val="9"/>
            <color indexed="81"/>
            <rFont val="Tahoma"/>
            <family val="2"/>
          </rPr>
          <t>See guidance on scoring likelihood (this score may not change)</t>
        </r>
        <r>
          <rPr>
            <sz val="9"/>
            <color indexed="81"/>
            <rFont val="Tahoma"/>
            <family val="2"/>
          </rPr>
          <t xml:space="preserve">
</t>
        </r>
      </text>
    </comment>
    <comment ref="A16" authorId="0" shapeId="0" xr:uid="{00000000-0006-0000-0B00-000002000000}">
      <text>
        <r>
          <rPr>
            <b/>
            <sz val="9"/>
            <color indexed="81"/>
            <rFont val="Tahoma"/>
            <family val="2"/>
          </rPr>
          <t>See guidance on scoring impact (the most likely to change)</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Windows User</author>
  </authors>
  <commentList>
    <comment ref="A21" authorId="0" shapeId="0" xr:uid="{00000000-0006-0000-0200-000001000000}">
      <text>
        <r>
          <rPr>
            <b/>
            <sz val="9"/>
            <color indexed="81"/>
            <rFont val="Tahoma"/>
            <family val="2"/>
          </rPr>
          <t>See guidance on scoring likelihood (this score may not change)</t>
        </r>
        <r>
          <rPr>
            <sz val="9"/>
            <color indexed="81"/>
            <rFont val="Tahoma"/>
            <family val="2"/>
          </rPr>
          <t xml:space="preserve">
</t>
        </r>
      </text>
    </comment>
    <comment ref="A22" authorId="0" shapeId="0" xr:uid="{00000000-0006-0000-0200-000002000000}">
      <text>
        <r>
          <rPr>
            <b/>
            <sz val="9"/>
            <color indexed="81"/>
            <rFont val="Tahoma"/>
            <family val="2"/>
          </rPr>
          <t>See guidance on scoring impact (the most likely to change)</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Windows User</author>
  </authors>
  <commentList>
    <comment ref="A15" authorId="0" shapeId="0" xr:uid="{00000000-0006-0000-0300-000001000000}">
      <text>
        <r>
          <rPr>
            <b/>
            <sz val="9"/>
            <color indexed="81"/>
            <rFont val="Tahoma"/>
            <family val="2"/>
          </rPr>
          <t>See guidance on scoring likelihood (this score may not change)</t>
        </r>
        <r>
          <rPr>
            <sz val="9"/>
            <color indexed="81"/>
            <rFont val="Tahoma"/>
            <family val="2"/>
          </rPr>
          <t xml:space="preserve">
</t>
        </r>
      </text>
    </comment>
    <comment ref="A16" authorId="0" shapeId="0" xr:uid="{00000000-0006-0000-0300-000002000000}">
      <text>
        <r>
          <rPr>
            <b/>
            <sz val="9"/>
            <color indexed="81"/>
            <rFont val="Tahoma"/>
            <family val="2"/>
          </rPr>
          <t>See guidance on scoring impact (the most likely to change)</t>
        </r>
        <r>
          <rPr>
            <sz val="9"/>
            <color indexed="81"/>
            <rFont val="Tahoma"/>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Windows User</author>
  </authors>
  <commentList>
    <comment ref="A19" authorId="0" shapeId="0" xr:uid="{00000000-0006-0000-0400-000001000000}">
      <text>
        <r>
          <rPr>
            <b/>
            <sz val="9"/>
            <color indexed="81"/>
            <rFont val="Tahoma"/>
            <family val="2"/>
          </rPr>
          <t>See guidance on scoring likelihood (this score may not change)</t>
        </r>
        <r>
          <rPr>
            <sz val="9"/>
            <color indexed="81"/>
            <rFont val="Tahoma"/>
            <family val="2"/>
          </rPr>
          <t xml:space="preserve">
</t>
        </r>
      </text>
    </comment>
    <comment ref="A20" authorId="0" shapeId="0" xr:uid="{00000000-0006-0000-0400-000002000000}">
      <text>
        <r>
          <rPr>
            <b/>
            <sz val="9"/>
            <color indexed="81"/>
            <rFont val="Tahoma"/>
            <family val="2"/>
          </rPr>
          <t>See guidance on scoring impact (the most likely to change)</t>
        </r>
        <r>
          <rPr>
            <sz val="9"/>
            <color indexed="81"/>
            <rFont val="Tahoma"/>
            <family val="2"/>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Windows User</author>
  </authors>
  <commentList>
    <comment ref="A22" authorId="0" shapeId="0" xr:uid="{00000000-0006-0000-0500-000001000000}">
      <text>
        <r>
          <rPr>
            <b/>
            <sz val="9"/>
            <color indexed="81"/>
            <rFont val="Tahoma"/>
            <family val="2"/>
          </rPr>
          <t>See guidance on scoring likelihood (this score may not change)</t>
        </r>
        <r>
          <rPr>
            <sz val="9"/>
            <color indexed="81"/>
            <rFont val="Tahoma"/>
            <family val="2"/>
          </rPr>
          <t xml:space="preserve">
</t>
        </r>
      </text>
    </comment>
    <comment ref="A23" authorId="0" shapeId="0" xr:uid="{00000000-0006-0000-0500-000002000000}">
      <text>
        <r>
          <rPr>
            <b/>
            <sz val="9"/>
            <color indexed="81"/>
            <rFont val="Tahoma"/>
            <family val="2"/>
          </rPr>
          <t>See guidance on scoring impact (the most likely to change)</t>
        </r>
        <r>
          <rPr>
            <sz val="9"/>
            <color indexed="81"/>
            <rFont val="Tahoma"/>
            <family val="2"/>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Windows User</author>
  </authors>
  <commentList>
    <comment ref="A24" authorId="0" shapeId="0" xr:uid="{00000000-0006-0000-0600-000001000000}">
      <text>
        <r>
          <rPr>
            <b/>
            <sz val="9"/>
            <color indexed="81"/>
            <rFont val="Tahoma"/>
            <family val="2"/>
          </rPr>
          <t>See guidance on scoring likelihood (this score may not change)</t>
        </r>
        <r>
          <rPr>
            <sz val="9"/>
            <color indexed="81"/>
            <rFont val="Tahoma"/>
            <family val="2"/>
          </rPr>
          <t xml:space="preserve">
</t>
        </r>
      </text>
    </comment>
    <comment ref="A25" authorId="0" shapeId="0" xr:uid="{00000000-0006-0000-0600-000002000000}">
      <text>
        <r>
          <rPr>
            <b/>
            <sz val="9"/>
            <color indexed="81"/>
            <rFont val="Tahoma"/>
            <family val="2"/>
          </rPr>
          <t>See guidance on scoring impact (the most likely to change)</t>
        </r>
        <r>
          <rPr>
            <sz val="9"/>
            <color indexed="81"/>
            <rFont val="Tahoma"/>
            <family val="2"/>
          </rPr>
          <t xml:space="preserve">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Windows User</author>
  </authors>
  <commentList>
    <comment ref="A18" authorId="0" shapeId="0" xr:uid="{00000000-0006-0000-0700-000001000000}">
      <text>
        <r>
          <rPr>
            <b/>
            <sz val="9"/>
            <color indexed="81"/>
            <rFont val="Tahoma"/>
            <family val="2"/>
          </rPr>
          <t>See guidance on scoring likelihood (this score may not change)</t>
        </r>
        <r>
          <rPr>
            <sz val="9"/>
            <color indexed="81"/>
            <rFont val="Tahoma"/>
            <family val="2"/>
          </rPr>
          <t xml:space="preserve">
</t>
        </r>
      </text>
    </comment>
    <comment ref="A19" authorId="0" shapeId="0" xr:uid="{00000000-0006-0000-0700-000002000000}">
      <text>
        <r>
          <rPr>
            <b/>
            <sz val="9"/>
            <color indexed="81"/>
            <rFont val="Tahoma"/>
            <family val="2"/>
          </rPr>
          <t>See guidance on scoring impact (the most likely to change)</t>
        </r>
        <r>
          <rPr>
            <sz val="9"/>
            <color indexed="81"/>
            <rFont val="Tahoma"/>
            <family val="2"/>
          </rPr>
          <t xml:space="preserve">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Windows User</author>
  </authors>
  <commentList>
    <comment ref="A18" authorId="0" shapeId="0" xr:uid="{00000000-0006-0000-0800-000001000000}">
      <text>
        <r>
          <rPr>
            <b/>
            <sz val="9"/>
            <color indexed="81"/>
            <rFont val="Tahoma"/>
            <family val="2"/>
          </rPr>
          <t>See guidance on scoring likelihood (this score may not change)</t>
        </r>
        <r>
          <rPr>
            <sz val="9"/>
            <color indexed="81"/>
            <rFont val="Tahoma"/>
            <family val="2"/>
          </rPr>
          <t xml:space="preserve">
</t>
        </r>
      </text>
    </comment>
    <comment ref="A19" authorId="0" shapeId="0" xr:uid="{00000000-0006-0000-0800-000002000000}">
      <text>
        <r>
          <rPr>
            <b/>
            <sz val="9"/>
            <color indexed="81"/>
            <rFont val="Tahoma"/>
            <family val="2"/>
          </rPr>
          <t>See guidance on scoring impact (the most likely to change)</t>
        </r>
        <r>
          <rPr>
            <sz val="9"/>
            <color indexed="81"/>
            <rFont val="Tahoma"/>
            <family val="2"/>
          </rPr>
          <t xml:space="preserve">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Windows User</author>
  </authors>
  <commentList>
    <comment ref="A19" authorId="0" shapeId="0" xr:uid="{004CF01B-E8DF-4930-A5F6-481007F2AD21}">
      <text>
        <r>
          <rPr>
            <b/>
            <sz val="9"/>
            <color indexed="81"/>
            <rFont val="Tahoma"/>
            <family val="2"/>
          </rPr>
          <t>See guidance on scoring likelihood (this score may not change)</t>
        </r>
        <r>
          <rPr>
            <sz val="9"/>
            <color indexed="81"/>
            <rFont val="Tahoma"/>
            <family val="2"/>
          </rPr>
          <t xml:space="preserve">
</t>
        </r>
      </text>
    </comment>
    <comment ref="A20" authorId="0" shapeId="0" xr:uid="{33E2139A-11CD-49C7-AC21-DF5BA969C8E4}">
      <text>
        <r>
          <rPr>
            <b/>
            <sz val="9"/>
            <color indexed="81"/>
            <rFont val="Tahoma"/>
            <family val="2"/>
          </rPr>
          <t>See guidance on scoring impact (the most likely to change)</t>
        </r>
        <r>
          <rPr>
            <sz val="9"/>
            <color indexed="81"/>
            <rFont val="Tahoma"/>
            <family val="2"/>
          </rPr>
          <t xml:space="preserve">
</t>
        </r>
      </text>
    </comment>
  </commentList>
</comments>
</file>

<file path=xl/sharedStrings.xml><?xml version="1.0" encoding="utf-8"?>
<sst xmlns="http://schemas.openxmlformats.org/spreadsheetml/2006/main" count="543" uniqueCount="191">
  <si>
    <t>Impact</t>
  </si>
  <si>
    <t>Likelihood</t>
  </si>
  <si>
    <t>Score</t>
  </si>
  <si>
    <t>Headline Risk</t>
  </si>
  <si>
    <t>Risk Score</t>
  </si>
  <si>
    <t>Impact on objective</t>
  </si>
  <si>
    <t>Action Plan Reviewed Date</t>
  </si>
  <si>
    <t>Risk Description</t>
  </si>
  <si>
    <t>I 7</t>
  </si>
  <si>
    <t>Head of Risk Management</t>
  </si>
  <si>
    <t>Title</t>
  </si>
  <si>
    <t>Description</t>
  </si>
  <si>
    <t>Risk No.</t>
  </si>
  <si>
    <t>CMB Owner</t>
  </si>
  <si>
    <t xml:space="preserve">Risk Owner (Function) </t>
  </si>
  <si>
    <t>Pre Control Measure score</t>
  </si>
  <si>
    <t>Control Measure</t>
  </si>
  <si>
    <t>Control no.</t>
  </si>
  <si>
    <t>ACTION PLAN</t>
  </si>
  <si>
    <t>Post Control Measure Risk Assessment</t>
  </si>
  <si>
    <t>Impact on Objective</t>
  </si>
  <si>
    <t>Objective</t>
  </si>
  <si>
    <t>Post Control Measure Score</t>
  </si>
  <si>
    <t>Interdependency</t>
  </si>
  <si>
    <t>Date Reviewed by action plan owner</t>
  </si>
  <si>
    <t>Descriptor</t>
  </si>
  <si>
    <t>Very likely</t>
  </si>
  <si>
    <t>At least once in the next 12 months</t>
  </si>
  <si>
    <t>Likely</t>
  </si>
  <si>
    <t>Once every 1 to 2 years</t>
  </si>
  <si>
    <t>Probable</t>
  </si>
  <si>
    <t>Once every 2 to 5 years</t>
  </si>
  <si>
    <t>Very unlikely</t>
  </si>
  <si>
    <t>Once every 5 to 10 years</t>
  </si>
  <si>
    <t>Remote</t>
  </si>
  <si>
    <t>Less than once every 10 years</t>
  </si>
  <si>
    <t>RISK SCORING GUIDANCE &amp; TOLERANCE</t>
  </si>
  <si>
    <t>Risk no. (hyper-linked to action plan)</t>
  </si>
  <si>
    <t>80-100%</t>
  </si>
  <si>
    <t>60-79%</t>
  </si>
  <si>
    <t>40-59%</t>
  </si>
  <si>
    <t>20-39%</t>
  </si>
  <si>
    <t>0-19%</t>
  </si>
  <si>
    <t xml:space="preserve"> % chance</t>
  </si>
  <si>
    <t>Action Plan Owner</t>
  </si>
  <si>
    <t>GM Response and Resilience</t>
  </si>
  <si>
    <t>Watching brief - weather warnings system in place</t>
  </si>
  <si>
    <t>LRF contacts in place</t>
  </si>
  <si>
    <t>No change as risk tolerable</t>
  </si>
  <si>
    <t>Likelihood should be scored using either the description or % chance</t>
  </si>
  <si>
    <t>BC secton on severe weather being included in revised IA plan</t>
  </si>
  <si>
    <t xml:space="preserve">Risk Assessment pre control </t>
  </si>
  <si>
    <t>Risk Assessment post action plan</t>
  </si>
  <si>
    <t>Pre Control Measure Risk Assessment</t>
  </si>
  <si>
    <t>Post Action Plan Risk Score</t>
  </si>
  <si>
    <t>02/08/2018 removed</t>
  </si>
  <si>
    <t>Failure to put appropriate governance arrangements in place and monitor risk</t>
  </si>
  <si>
    <t>Scheme Manager and Pension Board awareness of legal responsibilities.</t>
  </si>
  <si>
    <t>Scheme Manager</t>
  </si>
  <si>
    <t>Failure to interpret rules or legislation correctly</t>
  </si>
  <si>
    <t>Conflicts of interest</t>
  </si>
  <si>
    <t>Member data incomplete or inaccurate</t>
  </si>
  <si>
    <t xml:space="preserve">Inadequate, late or inaccurate communications  </t>
  </si>
  <si>
    <t>Employer failure to pay correct contributions into scheme</t>
  </si>
  <si>
    <t>RC 1</t>
  </si>
  <si>
    <t>Chair of Pension Board / Scheme Manager</t>
  </si>
  <si>
    <t>Appropriate Pension Board Member training and appropriate knowledge of Pension Provider.</t>
  </si>
  <si>
    <t>RC 2</t>
  </si>
  <si>
    <t>All Pension Board members to declare any conflicts.</t>
  </si>
  <si>
    <t>RC 3</t>
  </si>
  <si>
    <t>Op1</t>
  </si>
  <si>
    <t>Op2</t>
  </si>
  <si>
    <t>Formal SLA in place with third party administrator and monitoring arrangements assessed as  adequate.</t>
  </si>
  <si>
    <t>Op3</t>
  </si>
  <si>
    <t>Communication requirements fully understood and The Pensions Regulator’s recommendations applied.</t>
  </si>
  <si>
    <t>Scheme Manager / Pension Scheme Administrator</t>
  </si>
  <si>
    <t>Op4</t>
  </si>
  <si>
    <t>Business continuity procedures in place.</t>
  </si>
  <si>
    <t xml:space="preserve">Scheme Manager </t>
  </si>
  <si>
    <t>Data management and monitoring requirements under SLA fully understood and deemed adequate.</t>
  </si>
  <si>
    <t>Regular checks of transactions and charges against contract terms/ robust methodology used to forecast pension accounting data.</t>
  </si>
  <si>
    <t>Budget monitoring and appropriate payment processes including use of authorised signatories and data validation.</t>
  </si>
  <si>
    <t>Fi1</t>
  </si>
  <si>
    <t>Fi2</t>
  </si>
  <si>
    <t>Fu1</t>
  </si>
  <si>
    <t>Contribution deductions and payments – monthly reconciliation of schedule of payments due and amount paid across.</t>
  </si>
  <si>
    <t>Each risk must be aligned to one of the following objectives and is numbered to include the relevant code.</t>
  </si>
  <si>
    <t xml:space="preserve">RC = </t>
  </si>
  <si>
    <t xml:space="preserve">Op = </t>
  </si>
  <si>
    <t xml:space="preserve">Fi = </t>
  </si>
  <si>
    <t xml:space="preserve">Fu = </t>
  </si>
  <si>
    <t>To ensure regulatory and compliance measures are in place</t>
  </si>
  <si>
    <t>To ensure Operational tasks are recognised and performed</t>
  </si>
  <si>
    <t>To ensure matters relating to Financial efficiencies are recognised and addressed</t>
  </si>
  <si>
    <t>To ensure the Pension Account receives the correct monies in a timely manner</t>
  </si>
  <si>
    <t>Action No.</t>
  </si>
  <si>
    <t>Action</t>
  </si>
  <si>
    <t>By whom</t>
  </si>
  <si>
    <t>Target Date</t>
  </si>
  <si>
    <t>Target Score</t>
  </si>
  <si>
    <t>Reviewed By</t>
  </si>
  <si>
    <t>Review Date</t>
  </si>
  <si>
    <t>Pension Board given up to date information on legal responsibilities</t>
  </si>
  <si>
    <t>Terms of reference in place and under review</t>
  </si>
  <si>
    <t>Procedures for assessing and managing risk</t>
  </si>
  <si>
    <t>Procedure to identify, assess and report breaches</t>
  </si>
  <si>
    <t>Suitable frequency of Pension Board meetings</t>
  </si>
  <si>
    <t>Up to date and documented training log, showing completion of scheme-specific training and The Pensions Regulator’s educational material</t>
  </si>
  <si>
    <t>Technical advice and regular updates made available</t>
  </si>
  <si>
    <t>Ongoing process for acquiring relevant knowledge and understanding, with regular refreshers</t>
  </si>
  <si>
    <t>Training of new Pension Board Members</t>
  </si>
  <si>
    <t>Board receives monthly bulletins from LGA and attends appropriate training events</t>
  </si>
  <si>
    <t>Awareness and understanding of relevant documentation as per TPR Code of Practice 14 paras 42-46</t>
  </si>
  <si>
    <t>Pension Provider have specialist knowledge of the regulations and tax rules</t>
  </si>
  <si>
    <t xml:space="preserve">Conflicts of interest policy in place and fully understood </t>
  </si>
  <si>
    <t xml:space="preserve">Request for interests to be declared at each meeting </t>
  </si>
  <si>
    <t>Monthly processes to monitor records and carry out reconciliation</t>
  </si>
  <si>
    <t>Monthly KPI reporting on data issues – provide summary at each PB meeting</t>
  </si>
  <si>
    <t>Data review arrangements in place including periodic address cleanse</t>
  </si>
  <si>
    <t>Process to enact a Data Improvement Plan and report breaches, if required</t>
  </si>
  <si>
    <t>Compliant GDPR Privacy notices issued by NYFRS and WYPF and available on relevant website</t>
  </si>
  <si>
    <t xml:space="preserve">Monthly data postings sent to Pension Provider </t>
  </si>
  <si>
    <t>Formal SLA in place with third party administrator and monitoring arrangements assessed as adequate.</t>
  </si>
  <si>
    <t>Quarterly client meetings and monthly reports including KPIs</t>
  </si>
  <si>
    <t>Ongoing dialogue between Scheme Manager and third party administrator, including process improvement plans</t>
  </si>
  <si>
    <t>Clear identification of roles, authority levels, data security and data protection processes</t>
  </si>
  <si>
    <t xml:space="preserve">Audit reporting on both third party administrator and Scheme Manager’s processes </t>
  </si>
  <si>
    <t xml:space="preserve">Ability to commission independent assurance report, if required </t>
  </si>
  <si>
    <t>Authority levels and signatory lists clearly documented and up to date</t>
  </si>
  <si>
    <t>Robust internal controls in place including counter checks of all calculations performed by Pension Provider</t>
  </si>
  <si>
    <t>Single point of failure with Payroll support and Pensions Admin Manager.  Ensure there is a deputy and / or duties are documented to allow for service continuity in the absence of current post holders</t>
  </si>
  <si>
    <t>Protection of data and assets from ‘cyber risks’: the loss, disruption or damage as a result of the failure of its information technology systems and processes</t>
  </si>
  <si>
    <t>Communications provided under SLA fully understood and deemed adequate for basic requirements</t>
  </si>
  <si>
    <t>Ad hoc communications provided by LGA Pensions Adviser monitored, fully understood  and tailored as necessary</t>
  </si>
  <si>
    <t>Develop Communications Strategy and keep under review</t>
  </si>
  <si>
    <t>Annual Benefit Statements (ABS) provided to all active scheme members by 31 August each year</t>
  </si>
  <si>
    <t>ABS provided to all deferred members on an annual basis</t>
  </si>
  <si>
    <t>Annual check by Scheme Manager to ensure all members have received an ABS</t>
  </si>
  <si>
    <t>Business processes in place to ensure the relevant legal statements are issued to any staff who are contractually or automatically enrolled</t>
  </si>
  <si>
    <t>Business processes in place to ensure communications with members affected by pay banding changes take place</t>
  </si>
  <si>
    <t>Monitor national member website (when available) to check effectiveness: decide then whether to signpost members solely to that, or to WYPF site following proposed revisions to it</t>
  </si>
  <si>
    <t>Pensions tax communicated via Internal Bulletins</t>
  </si>
  <si>
    <t>Opting-out: ensure wording on form / guidance adequately explains the benefits given up</t>
  </si>
  <si>
    <t xml:space="preserve">Operational disaster (fire/flood etc)  </t>
  </si>
  <si>
    <t>Third party scheme administrator Disaster Recovery Plan up to date and appropriate</t>
  </si>
  <si>
    <t>Scheme Manager Disaster Recovery Plan up to date and appropriate</t>
  </si>
  <si>
    <t>Contracts and other essential documents recorded on a central database</t>
  </si>
  <si>
    <t>All pension and HR records are electronically stored and regularly backed-up</t>
  </si>
  <si>
    <t>Annual review of scheme budget, quarterly review of cost incurred against budget</t>
  </si>
  <si>
    <t>Periodic review of suppliers</t>
  </si>
  <si>
    <t>Processes in place to ensure robustness of method to forecast and calculate pension accounting data. Liaise with third party administrator when making forecasting assumptions</t>
  </si>
  <si>
    <t xml:space="preserve">Monitor incoming and outgoing scheme funds and membership movements against scheme forecasts – reconcile actual transactions against forecasts </t>
  </si>
  <si>
    <t>Authorisation of transactions in accordance with audit requirements and carried out by authorised signatories only</t>
  </si>
  <si>
    <t>Robust data validation processes in place by third party administrator and Scheme Manager to ensure all transactions authentic</t>
  </si>
  <si>
    <t>Pension Provider staff have documented processes and both internal and external audit procedures</t>
  </si>
  <si>
    <t>Only pension forms and emails from authorised signatories accepted by Pension Provider</t>
  </si>
  <si>
    <t>Processes in place to comply with regulatory requirements on contribution rates and pensionable pay definitions</t>
  </si>
  <si>
    <t xml:space="preserve">Suitable reporting and reconciliation processes in place ahead of payment including checks on changes in contract and transition to 2015 Scheme </t>
  </si>
  <si>
    <t>LPB Owner</t>
  </si>
  <si>
    <t>Administration process failure / maladministration</t>
  </si>
  <si>
    <t>Fraud / Fraudulent behaviour</t>
  </si>
  <si>
    <t>Excessive charges by suppliers / additional liabilities on the operating budget</t>
  </si>
  <si>
    <r>
      <t xml:space="preserve">A 5 x 5 risk matrix covering </t>
    </r>
    <r>
      <rPr>
        <b/>
        <sz val="11"/>
        <color theme="1"/>
        <rFont val="Arial"/>
        <family val="2"/>
      </rPr>
      <t xml:space="preserve">Probability </t>
    </r>
    <r>
      <rPr>
        <sz val="11"/>
        <color theme="1"/>
        <rFont val="Arial"/>
        <family val="2"/>
      </rPr>
      <t>and</t>
    </r>
    <r>
      <rPr>
        <b/>
        <sz val="11"/>
        <color theme="1"/>
        <rFont val="Arial"/>
        <family val="2"/>
      </rPr>
      <t xml:space="preserve"> Impact </t>
    </r>
    <r>
      <rPr>
        <sz val="11"/>
        <color theme="1"/>
        <rFont val="Arial"/>
        <family val="2"/>
      </rPr>
      <t>is used when assessing the level of risk.</t>
    </r>
  </si>
  <si>
    <t>The risk 'score' is identified by considering the probability of the event occurring, and the impact of the risk, should it arise.</t>
  </si>
  <si>
    <t>A numeric value is applied to each of the selections for probability and impact, and these are referenced in the risk matrix to give a 'RAG' rated risk score.</t>
  </si>
  <si>
    <t>The descriptors below are for illustration only. The score should be determined using judgement and knowledge of the type of risk impacted by the risk.</t>
  </si>
  <si>
    <t>Type of Risk</t>
  </si>
  <si>
    <t>Head of Function for Pensions</t>
  </si>
  <si>
    <t>Risk register</t>
  </si>
  <si>
    <t>Back to:</t>
  </si>
  <si>
    <t>N/A</t>
  </si>
  <si>
    <t>RAG ratings of green require no action</t>
  </si>
  <si>
    <t>RAG ratings of amber require scrutiny from the pensions function head</t>
  </si>
  <si>
    <t>RAG ratings of red require scrutiny from the pensions board members</t>
  </si>
  <si>
    <t>Introduced monthly postings as a control measure, but it became apparent that they weren't fit for purpose, and so the 'likelihood' is shown as '2' as a result</t>
  </si>
  <si>
    <t>DH</t>
  </si>
  <si>
    <r>
      <t xml:space="preserve">Discussed with NYCC about refining the report to make it fit for purpose by providing more automated information (addresses, contr rates etc).  </t>
    </r>
    <r>
      <rPr>
        <sz val="11"/>
        <color rgb="FFFF0000"/>
        <rFont val="Arial"/>
        <family val="2"/>
      </rPr>
      <t>NYCC provided test files during Jan 2020, and these were agreed and signed-off by DH on 27 Jan 2020.  A work instruction has been created to bring cohesion to the postings process, and a look-up formula is now in place that compares FireWatch addresses to Payroll addresses.  Mismatches are referred to CAO or Payroll to correct.  As at 23 March 2020, the returns up to and including October 2019 have been submitted (this new process saw returns July - October formatted and uploaded to WYPF within 3 days).  This process works well, although additional report(s) need creating for the final month (March) to accurately capture annualised rates of pay plus pensionable allowances.  That said, DH will ask the LPB to agree lowering this risk's score because of the progress made.</t>
    </r>
    <r>
      <rPr>
        <sz val="11"/>
        <color theme="1"/>
        <rFont val="Arial"/>
        <family val="2"/>
      </rPr>
      <t xml:space="preserve">
</t>
    </r>
    <r>
      <rPr>
        <sz val="11"/>
        <color rgb="FFFF0000"/>
        <rFont val="Arial"/>
        <family val="2"/>
      </rPr>
      <t>LPB agreed at the 20 April 2020 meeting to reduce the post-control score to '4' (by reducing the likelihood from 2 to 1).</t>
    </r>
  </si>
  <si>
    <t>For the duration of the COVID-19 pandemic, assurances regularly requested/received from WYPF regarding the measures they are taking to ensure core services are still being carried out, along with following national guidance (from LGA and the Pensions Regulator)</t>
  </si>
  <si>
    <t>Op5</t>
  </si>
  <si>
    <t>Increased Future Workload / Complexities Resulting From Legal Challenges</t>
  </si>
  <si>
    <t>To ensure data collation (including the identification of affected employees, and former employees) and adequate levels, frequency and mediums of communications are recognised and performed</t>
  </si>
  <si>
    <t>Op5 is the new risk that's been introduced in response to the future workload/complexities of remedy/Matthews</t>
  </si>
  <si>
    <t>Robust project plans created and agreed for both major exercises, ensuring all parties involved in the data gathering (Firewatch, Payroll, Pensions Manager/Administrator, communications lead) are clear on their responsibilities and timescales</t>
  </si>
  <si>
    <t>All parties (the Authority, enableNY and the pension board) consider and appreciate the increased workload (and associated complexities) stemming from public sector remedy and 'Matthews' (second RDS Modified exercise).</t>
  </si>
  <si>
    <t>Creation of a communications strategy, to ensure all pension scheme members are appropriately informed at all times, and given appropriate guidance to help them exercise their choices.  The comms strategy will incorporate the wording/forms produced by LGA (when available) alongside other direct forms of communications (Teams webinars) tailored, where possible, to tranches of members with similar circumstances.  This could also include input from pension board members during the project / communication stages (possibly to cascade info to Group/Station Managers during the comms exercise)</t>
  </si>
  <si>
    <t>Assurance that sufficient resource is available to meet the increased workload that is expected. This is difficult currently due to no tangible detail / guidance being available on either Remedy or Matthews to date, however, discussion with LGA indicates (the response to the Remedy consultation is expected Jan/Feb 2021 which may give a steer on next steps, whilst anything further on Matthews, and which people may be in scope, is unknown).  Members of enableNY management team to attend strategic meetings to ensure they are fully versed on developments and can plan resources appropriately</t>
  </si>
  <si>
    <t>Requirement for strategic member of enableNY to attend pension board meetings to be informed of the latest developments from either remedy / Matthews</t>
  </si>
  <si>
    <t>RAG ratings of amber require scrutiny from the pensions function head.  It is believed that Claire Lister will remain as the pensions function head.</t>
  </si>
  <si>
    <t>Assurance that sufficient experience and knowledge is available within the pensions function to meet the complexities of implementing remedy and Matthews</t>
  </si>
  <si>
    <t>Based on the 'Guidance' tab, this rating must be a '5' as Remedy and Matthews are definitely going to happen</t>
  </si>
  <si>
    <t>Based on the 'Guidance' tab, the Board felt that this rating should also be a '5', both in terms of financial and knowledge impact: it is increasingly likely that immediate retirements will need to be processed on 'immediate detriment' terms in line with the Home Office 'guide' dated August 2020, and once remedy itself is formalised, there will need to be knowledge on the process over a good many years, especially as the Government have now confirmed 'Deferred Choice Underpin' as being the preferred member-election process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</si>
</sst>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
  </numFmts>
  <fonts count="17" x14ac:knownFonts="1">
    <font>
      <sz val="11"/>
      <color theme="1"/>
      <name val="Arial"/>
      <family val="2"/>
    </font>
    <font>
      <b/>
      <sz val="11"/>
      <color theme="1"/>
      <name val="Arial"/>
      <family val="2"/>
    </font>
    <font>
      <sz val="11"/>
      <color theme="1"/>
      <name val="Arial"/>
      <family val="2"/>
    </font>
    <font>
      <b/>
      <sz val="14"/>
      <color theme="1"/>
      <name val="Arial"/>
      <family val="2"/>
    </font>
    <font>
      <u/>
      <sz val="11"/>
      <color theme="1"/>
      <name val="Arial"/>
      <family val="2"/>
    </font>
    <font>
      <u/>
      <sz val="11"/>
      <color theme="10"/>
      <name val="Arial"/>
      <family val="2"/>
    </font>
    <font>
      <b/>
      <u/>
      <sz val="14"/>
      <color theme="1"/>
      <name val="Arial"/>
      <family val="2"/>
    </font>
    <font>
      <sz val="9"/>
      <color indexed="81"/>
      <name val="Tahoma"/>
      <family val="2"/>
    </font>
    <font>
      <b/>
      <sz val="9"/>
      <color indexed="81"/>
      <name val="Tahoma"/>
      <family val="2"/>
    </font>
    <font>
      <i/>
      <sz val="11"/>
      <color theme="1"/>
      <name val="Arial"/>
      <family val="2"/>
    </font>
    <font>
      <sz val="12"/>
      <color theme="1"/>
      <name val="Arial"/>
      <family val="2"/>
    </font>
    <font>
      <sz val="11"/>
      <color rgb="FFFF0000"/>
      <name val="Arial"/>
      <family val="2"/>
    </font>
    <font>
      <sz val="11"/>
      <name val="Arial"/>
      <family val="2"/>
    </font>
    <font>
      <i/>
      <sz val="11"/>
      <name val="Arial"/>
      <family val="2"/>
    </font>
    <font>
      <sz val="10"/>
      <color theme="1"/>
      <name val="Arial"/>
      <family val="2"/>
    </font>
    <font>
      <sz val="8"/>
      <name val="Arial"/>
      <family val="2"/>
    </font>
    <font>
      <b/>
      <sz val="11"/>
      <color rgb="FFFF0000"/>
      <name val="Arial"/>
      <family val="2"/>
    </font>
  </fonts>
  <fills count="7">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92D050"/>
        <bgColor indexed="64"/>
      </patternFill>
    </fill>
    <fill>
      <patternFill patternType="solid">
        <fgColor rgb="FFFFFF00"/>
        <bgColor indexed="64"/>
      </patternFill>
    </fill>
    <fill>
      <patternFill patternType="solid">
        <fgColor rgb="FFFF0000"/>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style="thick">
        <color auto="1"/>
      </left>
      <right style="thin">
        <color auto="1"/>
      </right>
      <top style="thick">
        <color auto="1"/>
      </top>
      <bottom style="thin">
        <color auto="1"/>
      </bottom>
      <diagonal/>
    </border>
    <border>
      <left style="thin">
        <color auto="1"/>
      </left>
      <right style="thin">
        <color auto="1"/>
      </right>
      <top style="thick">
        <color auto="1"/>
      </top>
      <bottom style="thin">
        <color auto="1"/>
      </bottom>
      <diagonal/>
    </border>
    <border>
      <left style="thin">
        <color auto="1"/>
      </left>
      <right style="thick">
        <color auto="1"/>
      </right>
      <top style="thick">
        <color auto="1"/>
      </top>
      <bottom style="thin">
        <color auto="1"/>
      </bottom>
      <diagonal/>
    </border>
    <border>
      <left style="thick">
        <color auto="1"/>
      </left>
      <right style="thin">
        <color auto="1"/>
      </right>
      <top style="thin">
        <color auto="1"/>
      </top>
      <bottom style="thin">
        <color auto="1"/>
      </bottom>
      <diagonal/>
    </border>
    <border>
      <left style="thin">
        <color auto="1"/>
      </left>
      <right style="thick">
        <color auto="1"/>
      </right>
      <top style="thin">
        <color auto="1"/>
      </top>
      <bottom style="thin">
        <color auto="1"/>
      </bottom>
      <diagonal/>
    </border>
    <border>
      <left style="thick">
        <color auto="1"/>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style="thin">
        <color auto="1"/>
      </left>
      <right style="thick">
        <color auto="1"/>
      </right>
      <top style="thin">
        <color auto="1"/>
      </top>
      <bottom style="thick">
        <color auto="1"/>
      </bottom>
      <diagonal/>
    </border>
    <border>
      <left/>
      <right style="thick">
        <color auto="1"/>
      </right>
      <top style="thin">
        <color indexed="64"/>
      </top>
      <bottom/>
      <diagonal/>
    </border>
    <border>
      <left/>
      <right style="thick">
        <color auto="1"/>
      </right>
      <top/>
      <bottom style="thin">
        <color auto="1"/>
      </bottom>
      <diagonal/>
    </border>
    <border>
      <left style="thin">
        <color indexed="64"/>
      </left>
      <right/>
      <top style="thin">
        <color indexed="64"/>
      </top>
      <bottom style="thin">
        <color auto="1"/>
      </bottom>
      <diagonal/>
    </border>
    <border>
      <left/>
      <right style="thick">
        <color auto="1"/>
      </right>
      <top style="thin">
        <color indexed="64"/>
      </top>
      <bottom style="thin">
        <color auto="1"/>
      </bottom>
      <diagonal/>
    </border>
    <border>
      <left style="thick">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style="thick">
        <color auto="1"/>
      </right>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ck">
        <color auto="1"/>
      </left>
      <right style="thin">
        <color auto="1"/>
      </right>
      <top style="thin">
        <color auto="1"/>
      </top>
      <bottom/>
      <diagonal/>
    </border>
    <border>
      <left style="thick">
        <color auto="1"/>
      </left>
      <right/>
      <top style="thin">
        <color auto="1"/>
      </top>
      <bottom style="thick">
        <color auto="1"/>
      </bottom>
      <diagonal/>
    </border>
    <border>
      <left/>
      <right/>
      <top style="thin">
        <color auto="1"/>
      </top>
      <bottom style="thick">
        <color auto="1"/>
      </bottom>
      <diagonal/>
    </border>
    <border>
      <left/>
      <right style="thin">
        <color auto="1"/>
      </right>
      <top style="thin">
        <color auto="1"/>
      </top>
      <bottom style="thick">
        <color auto="1"/>
      </bottom>
      <diagonal/>
    </border>
    <border>
      <left style="thin">
        <color auto="1"/>
      </left>
      <right/>
      <top style="thick">
        <color auto="1"/>
      </top>
      <bottom style="thin">
        <color auto="1"/>
      </bottom>
      <diagonal/>
    </border>
    <border>
      <left style="thick">
        <color auto="1"/>
      </left>
      <right/>
      <top style="thin">
        <color auto="1"/>
      </top>
      <bottom style="thin">
        <color auto="1"/>
      </bottom>
      <diagonal/>
    </border>
  </borders>
  <cellStyleXfs count="2">
    <xf numFmtId="0" fontId="0" fillId="0" borderId="0"/>
    <xf numFmtId="0" fontId="5" fillId="0" borderId="0" applyNumberFormat="0" applyFill="0" applyBorder="0" applyAlignment="0" applyProtection="0"/>
  </cellStyleXfs>
  <cellXfs count="167">
    <xf numFmtId="0" fontId="0" fillId="0" borderId="0" xfId="0"/>
    <xf numFmtId="0" fontId="3" fillId="0" borderId="0" xfId="0" applyFont="1" applyAlignment="1">
      <alignment vertical="center"/>
    </xf>
    <xf numFmtId="0" fontId="2" fillId="0" borderId="0" xfId="0" applyFont="1" applyAlignment="1">
      <alignment vertical="center"/>
    </xf>
    <xf numFmtId="0" fontId="4" fillId="0" borderId="0" xfId="0" applyFont="1" applyAlignment="1">
      <alignment vertical="center"/>
    </xf>
    <xf numFmtId="0" fontId="1" fillId="0" borderId="20" xfId="0" applyFont="1" applyBorder="1" applyAlignment="1">
      <alignment horizontal="justify" vertical="center" wrapText="1"/>
    </xf>
    <xf numFmtId="0" fontId="1" fillId="0" borderId="22" xfId="0" applyFont="1" applyBorder="1" applyAlignment="1">
      <alignment horizontal="justify" vertical="center" wrapText="1"/>
    </xf>
    <xf numFmtId="0" fontId="1" fillId="0" borderId="21" xfId="0" applyFont="1" applyBorder="1" applyAlignment="1">
      <alignment horizontal="justify" vertical="center" wrapText="1"/>
    </xf>
    <xf numFmtId="0" fontId="2" fillId="0" borderId="23" xfId="0" applyFont="1" applyBorder="1" applyAlignment="1">
      <alignment horizontal="justify" vertical="center" wrapText="1"/>
    </xf>
    <xf numFmtId="0" fontId="0" fillId="0" borderId="0" xfId="0" applyFont="1" applyAlignment="1">
      <alignment vertical="center"/>
    </xf>
    <xf numFmtId="0" fontId="6" fillId="0" borderId="0" xfId="0" applyFont="1" applyAlignment="1">
      <alignment vertical="center"/>
    </xf>
    <xf numFmtId="0" fontId="0" fillId="0" borderId="20" xfId="0" applyBorder="1"/>
    <xf numFmtId="0" fontId="1" fillId="0" borderId="20" xfId="0" applyFont="1" applyBorder="1"/>
    <xf numFmtId="0" fontId="0" fillId="0" borderId="0" xfId="0" applyAlignment="1" applyProtection="1">
      <alignment wrapText="1"/>
      <protection locked="0"/>
    </xf>
    <xf numFmtId="0" fontId="1" fillId="0" borderId="0" xfId="0" applyFont="1" applyAlignment="1" applyProtection="1">
      <alignment wrapText="1"/>
      <protection locked="0"/>
    </xf>
    <xf numFmtId="0" fontId="1" fillId="0" borderId="5" xfId="0" applyFont="1" applyBorder="1" applyAlignment="1" applyProtection="1">
      <alignment wrapText="1"/>
      <protection locked="0"/>
    </xf>
    <xf numFmtId="0" fontId="1" fillId="0" borderId="8" xfId="0" applyFont="1" applyBorder="1" applyAlignment="1" applyProtection="1">
      <alignment wrapText="1"/>
      <protection locked="0"/>
    </xf>
    <xf numFmtId="0" fontId="1" fillId="0" borderId="17" xfId="0" applyFont="1" applyBorder="1" applyAlignment="1" applyProtection="1">
      <alignment wrapText="1"/>
      <protection locked="0"/>
    </xf>
    <xf numFmtId="0" fontId="1" fillId="0" borderId="18" xfId="0" applyFont="1" applyBorder="1" applyAlignment="1" applyProtection="1">
      <alignment wrapText="1"/>
      <protection locked="0"/>
    </xf>
    <xf numFmtId="0" fontId="1" fillId="0" borderId="1" xfId="0" applyFont="1" applyBorder="1" applyAlignment="1" applyProtection="1">
      <alignment wrapText="1"/>
      <protection locked="0"/>
    </xf>
    <xf numFmtId="0" fontId="0" fillId="0" borderId="8" xfId="0" applyBorder="1" applyAlignment="1" applyProtection="1">
      <alignment horizontal="center" wrapText="1"/>
      <protection locked="0"/>
    </xf>
    <xf numFmtId="14" fontId="0" fillId="0" borderId="12" xfId="0" applyNumberFormat="1" applyBorder="1" applyAlignment="1" applyProtection="1">
      <alignment horizontal="center" wrapText="1"/>
      <protection locked="0"/>
    </xf>
    <xf numFmtId="0" fontId="0" fillId="0" borderId="18" xfId="0" applyBorder="1" applyAlignment="1" applyProtection="1">
      <alignment horizontal="center" wrapText="1"/>
    </xf>
    <xf numFmtId="0" fontId="1" fillId="0" borderId="0" xfId="0" applyFont="1" applyAlignment="1">
      <alignment vertical="center"/>
    </xf>
    <xf numFmtId="0" fontId="10" fillId="0" borderId="0" xfId="0" applyFont="1" applyAlignment="1">
      <alignment horizontal="right"/>
    </xf>
    <xf numFmtId="0" fontId="1" fillId="0" borderId="8" xfId="0" applyFont="1" applyBorder="1" applyAlignment="1" applyProtection="1">
      <alignment horizontal="center" wrapText="1"/>
      <protection locked="0"/>
    </xf>
    <xf numFmtId="0" fontId="0" fillId="0" borderId="0" xfId="0" applyAlignment="1" applyProtection="1">
      <protection locked="0"/>
    </xf>
    <xf numFmtId="0" fontId="0" fillId="0" borderId="19" xfId="0" applyBorder="1" applyAlignment="1" applyProtection="1">
      <alignment wrapText="1"/>
    </xf>
    <xf numFmtId="0" fontId="1" fillId="0" borderId="1" xfId="0" applyFont="1" applyBorder="1" applyAlignment="1" applyProtection="1">
      <alignment horizontal="center"/>
    </xf>
    <xf numFmtId="0" fontId="0" fillId="0" borderId="19" xfId="0" applyBorder="1" applyAlignment="1" applyProtection="1">
      <alignment wrapText="1"/>
      <protection locked="0"/>
    </xf>
    <xf numFmtId="0" fontId="0" fillId="0" borderId="1" xfId="0" applyBorder="1" applyAlignment="1" applyProtection="1">
      <alignment horizontal="center" wrapText="1"/>
      <protection locked="0"/>
    </xf>
    <xf numFmtId="0" fontId="0" fillId="2" borderId="1" xfId="0" applyFill="1" applyBorder="1" applyAlignment="1" applyProtection="1">
      <alignment horizontal="center" wrapText="1"/>
    </xf>
    <xf numFmtId="0" fontId="0" fillId="0" borderId="0" xfId="0" applyAlignment="1" applyProtection="1"/>
    <xf numFmtId="0" fontId="0" fillId="0" borderId="23" xfId="0" applyFont="1" applyBorder="1" applyAlignment="1">
      <alignment horizontal="justify" vertical="center" wrapText="1"/>
    </xf>
    <xf numFmtId="0" fontId="0" fillId="0" borderId="0" xfId="0" applyAlignment="1" applyProtection="1">
      <alignment vertical="top" wrapText="1"/>
      <protection locked="0"/>
    </xf>
    <xf numFmtId="0" fontId="1" fillId="0" borderId="26" xfId="0" applyFont="1" applyBorder="1" applyAlignment="1" applyProtection="1">
      <alignment wrapText="1"/>
      <protection locked="0"/>
    </xf>
    <xf numFmtId="0" fontId="1" fillId="0" borderId="1" xfId="0" applyFont="1" applyBorder="1" applyAlignment="1" applyProtection="1">
      <alignment horizontal="center"/>
    </xf>
    <xf numFmtId="0" fontId="0" fillId="3" borderId="1" xfId="0" applyFill="1" applyBorder="1" applyAlignment="1" applyProtection="1">
      <alignment horizontal="center" wrapText="1"/>
      <protection locked="0"/>
    </xf>
    <xf numFmtId="0" fontId="0" fillId="3" borderId="0" xfId="0" applyFill="1" applyBorder="1" applyAlignment="1" applyProtection="1">
      <alignment horizontal="center" wrapText="1"/>
      <protection locked="0"/>
    </xf>
    <xf numFmtId="0" fontId="1" fillId="0" borderId="26" xfId="0" applyFont="1" applyBorder="1" applyAlignment="1" applyProtection="1">
      <alignment horizontal="center" wrapText="1"/>
      <protection locked="0"/>
    </xf>
    <xf numFmtId="0" fontId="0" fillId="3" borderId="1" xfId="0" applyFill="1" applyBorder="1" applyAlignment="1" applyProtection="1">
      <alignment horizontal="left" wrapText="1"/>
      <protection locked="0"/>
    </xf>
    <xf numFmtId="14" fontId="0" fillId="0" borderId="0" xfId="0" applyNumberFormat="1" applyBorder="1" applyAlignment="1" applyProtection="1">
      <alignment horizontal="center" wrapText="1"/>
      <protection locked="0"/>
    </xf>
    <xf numFmtId="0" fontId="1" fillId="0" borderId="0" xfId="0" applyFont="1" applyBorder="1" applyAlignment="1" applyProtection="1">
      <alignment horizontal="center" wrapText="1"/>
      <protection locked="0"/>
    </xf>
    <xf numFmtId="0" fontId="0" fillId="0" borderId="0" xfId="0" applyBorder="1" applyAlignment="1" applyProtection="1">
      <alignment horizontal="center" wrapText="1"/>
    </xf>
    <xf numFmtId="0" fontId="0" fillId="0" borderId="0" xfId="0" applyBorder="1" applyAlignment="1" applyProtection="1">
      <alignment wrapText="1"/>
    </xf>
    <xf numFmtId="0" fontId="0" fillId="0" borderId="0" xfId="0" applyBorder="1" applyAlignment="1" applyProtection="1">
      <alignment horizontal="left" wrapText="1"/>
      <protection locked="0"/>
    </xf>
    <xf numFmtId="0" fontId="11" fillId="0" borderId="0" xfId="0" applyFont="1" applyBorder="1" applyAlignment="1" applyProtection="1">
      <alignment horizontal="left" wrapText="1"/>
      <protection locked="0"/>
    </xf>
    <xf numFmtId="0" fontId="12" fillId="0" borderId="0" xfId="0" applyFont="1" applyBorder="1" applyAlignment="1" applyProtection="1">
      <alignment horizontal="left" wrapText="1"/>
      <protection locked="0"/>
    </xf>
    <xf numFmtId="0" fontId="11" fillId="0" borderId="0" xfId="0" applyFont="1" applyBorder="1" applyAlignment="1" applyProtection="1">
      <alignment horizontal="left"/>
      <protection locked="0"/>
    </xf>
    <xf numFmtId="0" fontId="13" fillId="0" borderId="0" xfId="0" applyFont="1" applyBorder="1" applyAlignment="1" applyProtection="1">
      <alignment horizontal="center" wrapText="1"/>
      <protection locked="0"/>
    </xf>
    <xf numFmtId="0" fontId="1" fillId="0" borderId="1" xfId="0" applyFont="1" applyBorder="1" applyAlignment="1" applyProtection="1">
      <alignment horizontal="center"/>
    </xf>
    <xf numFmtId="0" fontId="0" fillId="0" borderId="0" xfId="0" applyBorder="1" applyAlignment="1" applyProtection="1">
      <alignment wrapText="1"/>
      <protection locked="0"/>
    </xf>
    <xf numFmtId="0" fontId="1" fillId="0" borderId="0" xfId="0" applyFont="1" applyAlignment="1" applyProtection="1">
      <alignment vertical="top" wrapText="1"/>
      <protection locked="0"/>
    </xf>
    <xf numFmtId="0" fontId="0" fillId="3" borderId="9" xfId="0" applyFill="1" applyBorder="1" applyAlignment="1" applyProtection="1">
      <alignment horizontal="center" wrapText="1"/>
      <protection locked="0"/>
    </xf>
    <xf numFmtId="17" fontId="0" fillId="3" borderId="9" xfId="0" applyNumberFormat="1" applyFill="1" applyBorder="1" applyAlignment="1" applyProtection="1">
      <alignment horizontal="center" wrapText="1"/>
      <protection locked="0"/>
    </xf>
    <xf numFmtId="0" fontId="5" fillId="0" borderId="0" xfId="1" applyAlignment="1" applyProtection="1">
      <alignment horizontal="center" vertical="center"/>
      <protection locked="0"/>
    </xf>
    <xf numFmtId="0" fontId="0" fillId="0" borderId="0" xfId="0" applyAlignment="1" applyProtection="1">
      <alignment horizontal="center" vertical="center" wrapText="1"/>
      <protection locked="0"/>
    </xf>
    <xf numFmtId="0" fontId="14" fillId="0" borderId="0" xfId="0" applyFont="1" applyAlignment="1">
      <alignment horizontal="center" vertical="center" wrapText="1"/>
    </xf>
    <xf numFmtId="0" fontId="0" fillId="0" borderId="0" xfId="0" applyAlignment="1" applyProtection="1">
      <alignment horizontal="left" vertical="center" wrapText="1"/>
      <protection locked="0"/>
    </xf>
    <xf numFmtId="0" fontId="0" fillId="2" borderId="3" xfId="0" applyFill="1" applyBorder="1" applyAlignment="1" applyProtection="1">
      <alignment wrapText="1"/>
      <protection locked="0"/>
    </xf>
    <xf numFmtId="0" fontId="0" fillId="2" borderId="4" xfId="0" applyFill="1" applyBorder="1" applyAlignment="1" applyProtection="1">
      <alignment wrapText="1"/>
      <protection locked="0"/>
    </xf>
    <xf numFmtId="0" fontId="0" fillId="2" borderId="14" xfId="0" applyFill="1" applyBorder="1" applyAlignment="1" applyProtection="1">
      <alignment wrapText="1"/>
      <protection locked="0"/>
    </xf>
    <xf numFmtId="0" fontId="0" fillId="0" borderId="0" xfId="0" applyProtection="1">
      <protection locked="0"/>
    </xf>
    <xf numFmtId="0" fontId="0" fillId="0" borderId="0" xfId="0" applyAlignment="1">
      <alignment horizontal="center" vertical="center" wrapText="1"/>
    </xf>
    <xf numFmtId="0" fontId="1" fillId="0" borderId="0" xfId="0" applyFont="1" applyAlignment="1">
      <alignment horizontal="center" vertical="center" wrapText="1"/>
    </xf>
    <xf numFmtId="164" fontId="0" fillId="0" borderId="0" xfId="0" applyNumberFormat="1" applyAlignment="1">
      <alignment horizontal="center" vertical="center" wrapText="1"/>
    </xf>
    <xf numFmtId="1" fontId="1" fillId="0" borderId="0" xfId="0" applyNumberFormat="1" applyFont="1" applyAlignment="1">
      <alignment horizontal="center" vertical="center" wrapText="1"/>
    </xf>
    <xf numFmtId="0" fontId="0" fillId="0" borderId="0" xfId="0" applyAlignment="1">
      <alignment horizontal="left" wrapText="1"/>
    </xf>
    <xf numFmtId="0" fontId="1" fillId="0" borderId="1" xfId="0" applyFont="1" applyBorder="1" applyAlignment="1" applyProtection="1">
      <alignment horizontal="center"/>
    </xf>
    <xf numFmtId="0" fontId="1" fillId="0" borderId="0" xfId="0" applyFont="1" applyAlignment="1" applyProtection="1">
      <alignment vertical="top" textRotation="180" wrapText="1"/>
      <protection locked="0"/>
    </xf>
    <xf numFmtId="0" fontId="1" fillId="0" borderId="8" xfId="0" applyFont="1" applyFill="1" applyBorder="1" applyAlignment="1" applyProtection="1">
      <alignment wrapText="1"/>
      <protection locked="0"/>
    </xf>
    <xf numFmtId="0" fontId="1" fillId="0" borderId="1" xfId="0" applyFont="1" applyFill="1" applyBorder="1" applyAlignment="1" applyProtection="1">
      <alignment horizontal="center"/>
    </xf>
    <xf numFmtId="0" fontId="1" fillId="0" borderId="15" xfId="0" applyFont="1" applyFill="1" applyBorder="1" applyAlignment="1" applyProtection="1">
      <alignment horizontal="center" wrapText="1"/>
      <protection locked="0"/>
    </xf>
    <xf numFmtId="0" fontId="1" fillId="0" borderId="8" xfId="0" applyFont="1" applyFill="1" applyBorder="1" applyAlignment="1" applyProtection="1">
      <alignment horizontal="center" wrapText="1"/>
      <protection locked="0"/>
    </xf>
    <xf numFmtId="0" fontId="1" fillId="0" borderId="9" xfId="0" applyFont="1" applyFill="1" applyBorder="1" applyAlignment="1" applyProtection="1">
      <alignment horizontal="center" wrapText="1"/>
      <protection locked="0"/>
    </xf>
    <xf numFmtId="0" fontId="0" fillId="0" borderId="8" xfId="0" applyFill="1" applyBorder="1" applyAlignment="1" applyProtection="1">
      <alignment horizontal="center" wrapText="1"/>
      <protection locked="0"/>
    </xf>
    <xf numFmtId="0" fontId="0" fillId="0" borderId="15" xfId="0" applyFill="1" applyBorder="1" applyAlignment="1" applyProtection="1">
      <alignment horizontal="left" wrapText="1"/>
      <protection locked="0"/>
    </xf>
    <xf numFmtId="0" fontId="0" fillId="0" borderId="9" xfId="0" applyFill="1" applyBorder="1" applyAlignment="1" applyProtection="1">
      <alignment horizontal="left" wrapText="1"/>
      <protection locked="0"/>
    </xf>
    <xf numFmtId="0" fontId="11" fillId="0" borderId="15" xfId="0" applyFont="1" applyFill="1" applyBorder="1" applyAlignment="1" applyProtection="1">
      <alignment horizontal="left" wrapText="1"/>
      <protection locked="0"/>
    </xf>
    <xf numFmtId="0" fontId="11" fillId="0" borderId="9" xfId="0" applyFont="1" applyFill="1" applyBorder="1" applyAlignment="1" applyProtection="1">
      <alignment horizontal="left" wrapText="1"/>
      <protection locked="0"/>
    </xf>
    <xf numFmtId="0" fontId="0" fillId="0" borderId="31" xfId="0" applyFill="1" applyBorder="1" applyAlignment="1" applyProtection="1">
      <alignment horizontal="center" wrapText="1"/>
      <protection locked="0"/>
    </xf>
    <xf numFmtId="0" fontId="0" fillId="0" borderId="25" xfId="0" applyFill="1" applyBorder="1" applyAlignment="1" applyProtection="1">
      <alignment horizontal="left" wrapText="1"/>
      <protection locked="0"/>
    </xf>
    <xf numFmtId="0" fontId="0" fillId="0" borderId="16" xfId="0" applyFill="1" applyBorder="1" applyAlignment="1" applyProtection="1">
      <alignment horizontal="left" wrapText="1"/>
      <protection locked="0"/>
    </xf>
    <xf numFmtId="0" fontId="0" fillId="0" borderId="1" xfId="0" applyFill="1" applyBorder="1" applyAlignment="1" applyProtection="1">
      <alignment horizontal="center" wrapText="1"/>
      <protection locked="0"/>
    </xf>
    <xf numFmtId="0" fontId="12" fillId="0" borderId="15" xfId="0" applyFont="1" applyFill="1" applyBorder="1" applyAlignment="1" applyProtection="1">
      <alignment horizontal="left" wrapText="1"/>
      <protection locked="0"/>
    </xf>
    <xf numFmtId="0" fontId="12" fillId="0" borderId="9" xfId="0" applyFont="1" applyFill="1" applyBorder="1" applyAlignment="1" applyProtection="1">
      <alignment horizontal="left" wrapText="1"/>
      <protection locked="0"/>
    </xf>
    <xf numFmtId="0" fontId="12" fillId="0" borderId="1" xfId="0" applyFont="1" applyFill="1" applyBorder="1" applyAlignment="1" applyProtection="1">
      <alignment horizontal="left" wrapText="1"/>
      <protection locked="0"/>
    </xf>
    <xf numFmtId="0" fontId="12" fillId="0" borderId="16" xfId="0" applyFont="1" applyFill="1" applyBorder="1" applyAlignment="1" applyProtection="1">
      <alignment horizontal="left" wrapText="1"/>
      <protection locked="0"/>
    </xf>
    <xf numFmtId="0" fontId="11" fillId="0" borderId="16" xfId="0" applyFont="1" applyFill="1" applyBorder="1" applyAlignment="1" applyProtection="1">
      <alignment horizontal="left"/>
      <protection locked="0"/>
    </xf>
    <xf numFmtId="0" fontId="1" fillId="0" borderId="0" xfId="0" applyFont="1"/>
    <xf numFmtId="0" fontId="1" fillId="4" borderId="1" xfId="0" applyFont="1" applyFill="1" applyBorder="1" applyAlignment="1" applyProtection="1">
      <alignment horizontal="center"/>
    </xf>
    <xf numFmtId="1" fontId="1" fillId="4" borderId="0" xfId="0" applyNumberFormat="1" applyFont="1" applyFill="1" applyAlignment="1">
      <alignment horizontal="center" vertical="center" wrapText="1"/>
    </xf>
    <xf numFmtId="0" fontId="12" fillId="0" borderId="15" xfId="0" applyFont="1" applyFill="1" applyBorder="1" applyAlignment="1" applyProtection="1">
      <alignment horizontal="left" wrapText="1"/>
      <protection locked="0"/>
    </xf>
    <xf numFmtId="0" fontId="1" fillId="0" borderId="15" xfId="0" applyFont="1" applyFill="1" applyBorder="1" applyAlignment="1" applyProtection="1">
      <alignment horizontal="center" wrapText="1"/>
      <protection locked="0"/>
    </xf>
    <xf numFmtId="0" fontId="1" fillId="0" borderId="8" xfId="0" applyFont="1" applyFill="1" applyBorder="1" applyAlignment="1" applyProtection="1">
      <alignment horizontal="center" wrapText="1"/>
      <protection locked="0"/>
    </xf>
    <xf numFmtId="0" fontId="1" fillId="0" borderId="9" xfId="0" applyFont="1" applyFill="1" applyBorder="1" applyAlignment="1" applyProtection="1">
      <alignment horizontal="center" wrapText="1"/>
      <protection locked="0"/>
    </xf>
    <xf numFmtId="0" fontId="0" fillId="0" borderId="15" xfId="0" applyFill="1" applyBorder="1" applyAlignment="1" applyProtection="1">
      <alignment horizontal="left" wrapText="1"/>
      <protection locked="0"/>
    </xf>
    <xf numFmtId="0" fontId="12" fillId="0" borderId="15" xfId="0" applyFont="1" applyFill="1" applyBorder="1" applyAlignment="1" applyProtection="1">
      <alignment horizontal="left" wrapText="1"/>
      <protection locked="0"/>
    </xf>
    <xf numFmtId="0" fontId="1" fillId="0" borderId="1" xfId="0" applyFont="1" applyBorder="1" applyAlignment="1" applyProtection="1">
      <alignment horizontal="center"/>
    </xf>
    <xf numFmtId="0" fontId="1" fillId="0" borderId="15" xfId="0" applyFont="1" applyFill="1" applyBorder="1" applyAlignment="1" applyProtection="1">
      <alignment horizontal="center" wrapText="1"/>
      <protection locked="0"/>
    </xf>
    <xf numFmtId="0" fontId="1" fillId="0" borderId="9" xfId="0" applyFont="1" applyFill="1" applyBorder="1" applyAlignment="1" applyProtection="1">
      <alignment horizontal="center" wrapText="1"/>
      <protection locked="0"/>
    </xf>
    <xf numFmtId="0" fontId="0" fillId="0" borderId="15" xfId="0" applyFill="1" applyBorder="1" applyAlignment="1" applyProtection="1">
      <alignment horizontal="left" wrapText="1"/>
      <protection locked="0"/>
    </xf>
    <xf numFmtId="0" fontId="5" fillId="5" borderId="0" xfId="1" applyFill="1" applyAlignment="1" applyProtection="1">
      <alignment horizontal="center" vertical="center"/>
      <protection locked="0"/>
    </xf>
    <xf numFmtId="0" fontId="16" fillId="0" borderId="0" xfId="0" applyFont="1" applyProtection="1">
      <protection locked="0"/>
    </xf>
    <xf numFmtId="0" fontId="0" fillId="0" borderId="8" xfId="0" applyFont="1" applyFill="1" applyBorder="1" applyAlignment="1" applyProtection="1">
      <alignment horizontal="center" wrapText="1"/>
      <protection locked="0"/>
    </xf>
    <xf numFmtId="0" fontId="1" fillId="0" borderId="0" xfId="0" applyFont="1" applyAlignment="1" applyProtection="1">
      <alignment vertical="top" wrapText="1"/>
      <protection locked="0"/>
    </xf>
    <xf numFmtId="0" fontId="1" fillId="0" borderId="8" xfId="0" applyFont="1" applyFill="1" applyBorder="1" applyAlignment="1" applyProtection="1">
      <alignment horizontal="center" wrapText="1"/>
      <protection locked="0"/>
    </xf>
    <xf numFmtId="0" fontId="1" fillId="0" borderId="1" xfId="0" applyFont="1" applyFill="1" applyBorder="1" applyAlignment="1" applyProtection="1">
      <alignment horizontal="center" wrapText="1"/>
      <protection locked="0"/>
    </xf>
    <xf numFmtId="0" fontId="1" fillId="0" borderId="15" xfId="0" applyFont="1" applyFill="1" applyBorder="1" applyAlignment="1" applyProtection="1">
      <alignment horizontal="center" wrapText="1"/>
      <protection locked="0"/>
    </xf>
    <xf numFmtId="0" fontId="1" fillId="0" borderId="9" xfId="0" applyFont="1" applyFill="1" applyBorder="1" applyAlignment="1" applyProtection="1">
      <alignment horizontal="center" wrapText="1"/>
      <protection locked="0"/>
    </xf>
    <xf numFmtId="0" fontId="13" fillId="0" borderId="15" xfId="0" applyFont="1" applyFill="1" applyBorder="1" applyAlignment="1" applyProtection="1">
      <alignment horizontal="center" wrapText="1"/>
      <protection locked="0"/>
    </xf>
    <xf numFmtId="0" fontId="13" fillId="0" borderId="25" xfId="0" applyFont="1" applyFill="1" applyBorder="1" applyAlignment="1" applyProtection="1">
      <alignment horizontal="center" wrapText="1"/>
      <protection locked="0"/>
    </xf>
    <xf numFmtId="0" fontId="13" fillId="0" borderId="16" xfId="0" applyFont="1" applyFill="1" applyBorder="1" applyAlignment="1" applyProtection="1">
      <alignment horizontal="center" wrapText="1"/>
      <protection locked="0"/>
    </xf>
    <xf numFmtId="0" fontId="0" fillId="2" borderId="3" xfId="0" applyFill="1" applyBorder="1" applyAlignment="1" applyProtection="1">
      <alignment horizontal="center" wrapText="1"/>
      <protection locked="0"/>
    </xf>
    <xf numFmtId="0" fontId="0" fillId="2" borderId="4" xfId="0" applyFill="1" applyBorder="1" applyAlignment="1" applyProtection="1">
      <alignment horizontal="center" wrapText="1"/>
      <protection locked="0"/>
    </xf>
    <xf numFmtId="0" fontId="0" fillId="2" borderId="14" xfId="0" applyFill="1" applyBorder="1" applyAlignment="1" applyProtection="1">
      <alignment horizontal="center" wrapText="1"/>
      <protection locked="0"/>
    </xf>
    <xf numFmtId="0" fontId="12" fillId="0" borderId="15" xfId="0" applyFont="1" applyFill="1" applyBorder="1" applyAlignment="1" applyProtection="1">
      <alignment horizontal="left" wrapText="1"/>
      <protection locked="0"/>
    </xf>
    <xf numFmtId="0" fontId="12" fillId="0" borderId="24" xfId="0" applyFont="1" applyFill="1" applyBorder="1" applyAlignment="1" applyProtection="1">
      <alignment horizontal="left" wrapText="1"/>
      <protection locked="0"/>
    </xf>
    <xf numFmtId="0" fontId="1" fillId="0" borderId="27" xfId="0" applyFont="1" applyBorder="1" applyAlignment="1" applyProtection="1">
      <alignment horizontal="left" wrapText="1"/>
      <protection locked="0"/>
    </xf>
    <xf numFmtId="0" fontId="1" fillId="0" borderId="28" xfId="0" applyFont="1" applyBorder="1" applyAlignment="1" applyProtection="1">
      <alignment horizontal="left" wrapText="1"/>
      <protection locked="0"/>
    </xf>
    <xf numFmtId="0" fontId="1" fillId="0" borderId="29" xfId="0" applyFont="1" applyBorder="1" applyAlignment="1" applyProtection="1">
      <alignment horizontal="left" wrapText="1"/>
      <protection locked="0"/>
    </xf>
    <xf numFmtId="0" fontId="1" fillId="0" borderId="6" xfId="0" applyFont="1" applyBorder="1" applyAlignment="1" applyProtection="1">
      <alignment horizontal="center" wrapText="1"/>
    </xf>
    <xf numFmtId="0" fontId="1" fillId="0" borderId="30" xfId="0" applyFont="1" applyBorder="1" applyAlignment="1" applyProtection="1">
      <alignment horizontal="center" wrapText="1"/>
    </xf>
    <xf numFmtId="0" fontId="1" fillId="0" borderId="7" xfId="0" applyFont="1" applyBorder="1" applyAlignment="1" applyProtection="1">
      <alignment horizontal="center" wrapText="1"/>
    </xf>
    <xf numFmtId="0" fontId="0" fillId="0" borderId="1" xfId="0" applyBorder="1" applyAlignment="1" applyProtection="1">
      <alignment horizontal="center" wrapText="1"/>
    </xf>
    <xf numFmtId="0" fontId="0" fillId="0" borderId="15" xfId="0" applyBorder="1" applyAlignment="1" applyProtection="1">
      <alignment horizontal="center" wrapText="1"/>
    </xf>
    <xf numFmtId="0" fontId="0" fillId="0" borderId="9" xfId="0" applyBorder="1" applyAlignment="1" applyProtection="1">
      <alignment horizontal="center" wrapText="1"/>
    </xf>
    <xf numFmtId="0" fontId="0" fillId="0" borderId="1" xfId="0" applyFill="1" applyBorder="1" applyAlignment="1" applyProtection="1">
      <alignment horizontal="center" wrapText="1"/>
    </xf>
    <xf numFmtId="0" fontId="0" fillId="0" borderId="15" xfId="0" applyFill="1" applyBorder="1" applyAlignment="1" applyProtection="1">
      <alignment horizontal="center" wrapText="1"/>
    </xf>
    <xf numFmtId="0" fontId="0" fillId="0" borderId="9" xfId="0" applyFill="1" applyBorder="1" applyAlignment="1" applyProtection="1">
      <alignment horizontal="center" wrapText="1"/>
    </xf>
    <xf numFmtId="0" fontId="1" fillId="0" borderId="15" xfId="0" applyFont="1" applyBorder="1" applyAlignment="1" applyProtection="1">
      <alignment horizontal="center" wrapText="1"/>
    </xf>
    <xf numFmtId="0" fontId="1" fillId="0" borderId="16" xfId="0" applyFont="1" applyBorder="1" applyAlignment="1" applyProtection="1">
      <alignment horizontal="center" wrapText="1"/>
    </xf>
    <xf numFmtId="0" fontId="1" fillId="0" borderId="8" xfId="0" applyFont="1" applyBorder="1" applyAlignment="1" applyProtection="1">
      <alignment horizontal="center" wrapText="1"/>
      <protection locked="0"/>
    </xf>
    <xf numFmtId="0" fontId="1" fillId="0" borderId="1" xfId="0" applyFont="1" applyBorder="1" applyAlignment="1" applyProtection="1">
      <alignment horizontal="center" wrapText="1"/>
      <protection locked="0"/>
    </xf>
    <xf numFmtId="0" fontId="1" fillId="0" borderId="15" xfId="0" applyFont="1" applyBorder="1" applyAlignment="1" applyProtection="1">
      <alignment horizontal="center" wrapText="1"/>
      <protection locked="0"/>
    </xf>
    <xf numFmtId="0" fontId="1" fillId="0" borderId="9" xfId="0" applyFont="1" applyBorder="1" applyAlignment="1" applyProtection="1">
      <alignment horizontal="center" wrapText="1"/>
      <protection locked="0"/>
    </xf>
    <xf numFmtId="0" fontId="1" fillId="0" borderId="25" xfId="0" applyFont="1" applyBorder="1" applyAlignment="1" applyProtection="1">
      <alignment horizontal="center" wrapText="1"/>
      <protection locked="0"/>
    </xf>
    <xf numFmtId="0" fontId="1" fillId="0" borderId="16" xfId="0" applyFont="1" applyBorder="1" applyAlignment="1" applyProtection="1">
      <alignment horizontal="center" wrapText="1"/>
      <protection locked="0"/>
    </xf>
    <xf numFmtId="0" fontId="1" fillId="0" borderId="16" xfId="0" applyFont="1" applyFill="1" applyBorder="1" applyAlignment="1" applyProtection="1">
      <alignment horizontal="center" wrapText="1"/>
      <protection locked="0"/>
    </xf>
    <xf numFmtId="0" fontId="1" fillId="0" borderId="24" xfId="0" applyFont="1" applyFill="1" applyBorder="1" applyAlignment="1" applyProtection="1">
      <alignment horizontal="center" wrapText="1"/>
      <protection locked="0"/>
    </xf>
    <xf numFmtId="0" fontId="0" fillId="0" borderId="15" xfId="0" applyFill="1" applyBorder="1" applyAlignment="1" applyProtection="1">
      <alignment horizontal="left" wrapText="1"/>
      <protection locked="0"/>
    </xf>
    <xf numFmtId="0" fontId="0" fillId="0" borderId="24" xfId="0" applyFill="1" applyBorder="1" applyAlignment="1" applyProtection="1">
      <alignment horizontal="left" wrapText="1"/>
      <protection locked="0"/>
    </xf>
    <xf numFmtId="0" fontId="1" fillId="0" borderId="1" xfId="0" applyFont="1" applyBorder="1" applyAlignment="1" applyProtection="1">
      <alignment horizontal="center"/>
    </xf>
    <xf numFmtId="0" fontId="12" fillId="0" borderId="15" xfId="0" applyFont="1" applyFill="1" applyBorder="1" applyAlignment="1" applyProtection="1">
      <alignment horizontal="left"/>
      <protection locked="0"/>
    </xf>
    <xf numFmtId="0" fontId="12" fillId="0" borderId="25" xfId="0" applyFont="1" applyFill="1" applyBorder="1" applyAlignment="1" applyProtection="1">
      <alignment horizontal="left"/>
      <protection locked="0"/>
    </xf>
    <xf numFmtId="0" fontId="12" fillId="0" borderId="25" xfId="0" applyFont="1" applyFill="1" applyBorder="1" applyAlignment="1" applyProtection="1">
      <alignment horizontal="left" wrapText="1"/>
      <protection locked="0"/>
    </xf>
    <xf numFmtId="0" fontId="0" fillId="0" borderId="1" xfId="0" applyBorder="1" applyAlignment="1" applyProtection="1">
      <alignment horizontal="left" wrapText="1"/>
      <protection locked="0"/>
    </xf>
    <xf numFmtId="0" fontId="0" fillId="0" borderId="9" xfId="0" applyBorder="1" applyAlignment="1" applyProtection="1">
      <alignment horizontal="left" wrapText="1"/>
      <protection locked="0"/>
    </xf>
    <xf numFmtId="0" fontId="0" fillId="0" borderId="6" xfId="0" applyBorder="1" applyAlignment="1" applyProtection="1">
      <alignment horizontal="center" wrapText="1"/>
    </xf>
    <xf numFmtId="0" fontId="0" fillId="0" borderId="7" xfId="0" applyBorder="1" applyAlignment="1" applyProtection="1">
      <alignment horizontal="center" wrapText="1"/>
    </xf>
    <xf numFmtId="0" fontId="0" fillId="0" borderId="25" xfId="0" applyBorder="1" applyAlignment="1" applyProtection="1">
      <alignment horizontal="center" wrapText="1"/>
    </xf>
    <xf numFmtId="0" fontId="0" fillId="0" borderId="16" xfId="0" applyBorder="1" applyAlignment="1" applyProtection="1">
      <alignment horizontal="center" wrapText="1"/>
    </xf>
    <xf numFmtId="0" fontId="1" fillId="0" borderId="10" xfId="0" applyFont="1" applyBorder="1" applyAlignment="1" applyProtection="1">
      <alignment horizontal="left" wrapText="1"/>
      <protection locked="0"/>
    </xf>
    <xf numFmtId="0" fontId="1" fillId="0" borderId="11" xfId="0" applyFont="1" applyBorder="1" applyAlignment="1" applyProtection="1">
      <alignment horizontal="left" wrapText="1"/>
      <protection locked="0"/>
    </xf>
    <xf numFmtId="0" fontId="9" fillId="0" borderId="15" xfId="0" applyFont="1" applyBorder="1" applyAlignment="1" applyProtection="1">
      <alignment horizontal="center" wrapText="1"/>
      <protection locked="0"/>
    </xf>
    <xf numFmtId="0" fontId="9" fillId="0" borderId="16" xfId="0" applyFont="1" applyBorder="1" applyAlignment="1" applyProtection="1">
      <alignment horizontal="center" wrapText="1"/>
      <protection locked="0"/>
    </xf>
    <xf numFmtId="0" fontId="0" fillId="2" borderId="2" xfId="0" applyFill="1" applyBorder="1" applyAlignment="1" applyProtection="1">
      <alignment horizontal="center" wrapText="1"/>
      <protection locked="0"/>
    </xf>
    <xf numFmtId="0" fontId="0" fillId="2" borderId="13" xfId="0" applyFill="1" applyBorder="1" applyAlignment="1" applyProtection="1">
      <alignment horizontal="center" wrapText="1"/>
      <protection locked="0"/>
    </xf>
    <xf numFmtId="0" fontId="1" fillId="0" borderId="31" xfId="0" applyFont="1" applyFill="1" applyBorder="1" applyAlignment="1" applyProtection="1">
      <alignment horizontal="center" wrapText="1"/>
      <protection locked="0"/>
    </xf>
    <xf numFmtId="0" fontId="1" fillId="0" borderId="25" xfId="0" applyFont="1" applyFill="1" applyBorder="1" applyAlignment="1" applyProtection="1">
      <alignment horizontal="center" wrapText="1"/>
      <protection locked="0"/>
    </xf>
    <xf numFmtId="0" fontId="0" fillId="6" borderId="15" xfId="0" applyFont="1" applyFill="1" applyBorder="1" applyAlignment="1" applyProtection="1">
      <alignment horizontal="center" wrapText="1"/>
      <protection locked="0"/>
    </xf>
    <xf numFmtId="0" fontId="0" fillId="6" borderId="25" xfId="0" applyFont="1" applyFill="1" applyBorder="1" applyAlignment="1" applyProtection="1">
      <alignment horizontal="center" wrapText="1"/>
      <protection locked="0"/>
    </xf>
    <xf numFmtId="0" fontId="0" fillId="6" borderId="16" xfId="0" applyFont="1" applyFill="1" applyBorder="1" applyAlignment="1" applyProtection="1">
      <alignment horizontal="center" wrapText="1"/>
      <protection locked="0"/>
    </xf>
    <xf numFmtId="0" fontId="1" fillId="2" borderId="3" xfId="0" applyFont="1" applyFill="1" applyBorder="1" applyAlignment="1" applyProtection="1">
      <alignment horizontal="center" wrapText="1"/>
      <protection locked="0"/>
    </xf>
    <xf numFmtId="0" fontId="1" fillId="2" borderId="4" xfId="0" applyFont="1" applyFill="1" applyBorder="1" applyAlignment="1" applyProtection="1">
      <alignment horizontal="center" wrapText="1"/>
      <protection locked="0"/>
    </xf>
    <xf numFmtId="0" fontId="1" fillId="2" borderId="14" xfId="0" applyFont="1" applyFill="1" applyBorder="1" applyAlignment="1" applyProtection="1">
      <alignment horizontal="center" wrapText="1"/>
      <protection locked="0"/>
    </xf>
    <xf numFmtId="0" fontId="1" fillId="0" borderId="15" xfId="0" applyFont="1" applyBorder="1" applyAlignment="1" applyProtection="1">
      <alignment horizontal="center"/>
    </xf>
    <xf numFmtId="0" fontId="1" fillId="0" borderId="24" xfId="0" applyFont="1" applyBorder="1" applyAlignment="1" applyProtection="1">
      <alignment horizontal="center"/>
    </xf>
  </cellXfs>
  <cellStyles count="2">
    <cellStyle name="Hyperlink" xfId="1" builtinId="8"/>
    <cellStyle name="Normal" xfId="0" builtinId="0"/>
  </cellStyles>
  <dxfs count="94">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F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23" Type="http://schemas.openxmlformats.org/officeDocument/2006/relationships/customXml" Target="../customXml/item5.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25</xdr:row>
      <xdr:rowOff>47624</xdr:rowOff>
    </xdr:from>
    <xdr:to>
      <xdr:col>12</xdr:col>
      <xdr:colOff>140125</xdr:colOff>
      <xdr:row>49</xdr:row>
      <xdr:rowOff>133349</xdr:rowOff>
    </xdr:to>
    <xdr:pic>
      <xdr:nvPicPr>
        <xdr:cNvPr id="2" name="Picture 1">
          <a:extLst>
            <a:ext uri="{FF2B5EF4-FFF2-40B4-BE49-F238E27FC236}">
              <a16:creationId xmlns:a16="http://schemas.microsoft.com/office/drawing/2014/main" id="{99B90CF3-D3D6-44B5-B998-B1C695B471C7}"/>
            </a:ext>
          </a:extLst>
        </xdr:cNvPr>
        <xdr:cNvPicPr>
          <a:picLocks noChangeAspect="1"/>
        </xdr:cNvPicPr>
      </xdr:nvPicPr>
      <xdr:blipFill>
        <a:blip xmlns:r="http://schemas.openxmlformats.org/officeDocument/2006/relationships" r:embed="rId1"/>
        <a:stretch>
          <a:fillRect/>
        </a:stretch>
      </xdr:blipFill>
      <xdr:spPr>
        <a:xfrm>
          <a:off x="0" y="6267449"/>
          <a:ext cx="10665250" cy="5705475"/>
        </a:xfrm>
        <a:prstGeom prst="rect">
          <a:avLst/>
        </a:prstGeom>
      </xdr:spPr>
    </xdr:pic>
    <xdr:clientData/>
  </xdr:twoCellAnchor>
  <xdr:twoCellAnchor editAs="oneCell">
    <xdr:from>
      <xdr:col>0</xdr:col>
      <xdr:colOff>1</xdr:colOff>
      <xdr:row>51</xdr:row>
      <xdr:rowOff>76201</xdr:rowOff>
    </xdr:from>
    <xdr:to>
      <xdr:col>5</xdr:col>
      <xdr:colOff>361950</xdr:colOff>
      <xdr:row>63</xdr:row>
      <xdr:rowOff>47597</xdr:rowOff>
    </xdr:to>
    <xdr:pic>
      <xdr:nvPicPr>
        <xdr:cNvPr id="3" name="Picture 2">
          <a:extLst>
            <a:ext uri="{FF2B5EF4-FFF2-40B4-BE49-F238E27FC236}">
              <a16:creationId xmlns:a16="http://schemas.microsoft.com/office/drawing/2014/main" id="{5F7EF785-C250-4DDD-B88A-566D0694C22E}"/>
            </a:ext>
          </a:extLst>
        </xdr:cNvPr>
        <xdr:cNvPicPr>
          <a:picLocks noChangeAspect="1"/>
        </xdr:cNvPicPr>
      </xdr:nvPicPr>
      <xdr:blipFill>
        <a:blip xmlns:r="http://schemas.openxmlformats.org/officeDocument/2006/relationships" r:embed="rId2"/>
        <a:stretch>
          <a:fillRect/>
        </a:stretch>
      </xdr:blipFill>
      <xdr:spPr>
        <a:xfrm>
          <a:off x="1" y="11229976"/>
          <a:ext cx="6000749" cy="189544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13"/>
  <sheetViews>
    <sheetView zoomScale="90" zoomScaleNormal="90" workbookViewId="0">
      <pane ySplit="2" topLeftCell="A3" activePane="bottomLeft" state="frozen"/>
      <selection activeCell="B1" sqref="B1"/>
      <selection pane="bottomLeft" activeCell="I6" sqref="I6"/>
    </sheetView>
  </sheetViews>
  <sheetFormatPr defaultColWidth="9" defaultRowHeight="14.25" x14ac:dyDescent="0.2"/>
  <cols>
    <col min="1" max="1" width="16.625" style="61" customWidth="1"/>
    <col min="2" max="2" width="19.25" style="33" customWidth="1"/>
    <col min="3" max="3" width="30.75" style="33" customWidth="1"/>
    <col min="4" max="4" width="4.375" style="33" customWidth="1"/>
    <col min="5" max="5" width="6.25" style="33" customWidth="1"/>
    <col min="6" max="6" width="4.375" style="33" customWidth="1"/>
    <col min="7" max="7" width="7.875" style="33" bestFit="1" customWidth="1"/>
    <col min="8" max="8" width="4.375" style="33" customWidth="1"/>
    <col min="9" max="9" width="5.125" style="33" customWidth="1"/>
    <col min="10" max="10" width="6.5" style="33" bestFit="1" customWidth="1"/>
    <col min="11" max="11" width="5.5" style="33" customWidth="1"/>
    <col min="12" max="12" width="54.875" style="33" customWidth="1"/>
    <col min="13" max="16384" width="9" style="61"/>
  </cols>
  <sheetData>
    <row r="1" spans="1:14" ht="30.75" customHeight="1" x14ac:dyDescent="0.2">
      <c r="D1" s="104" t="s">
        <v>51</v>
      </c>
      <c r="E1" s="104"/>
      <c r="F1" s="104"/>
      <c r="G1" s="104" t="s">
        <v>52</v>
      </c>
      <c r="H1" s="104"/>
      <c r="I1" s="104"/>
      <c r="J1" s="104"/>
      <c r="K1" s="51"/>
    </row>
    <row r="2" spans="1:14" ht="90" customHeight="1" x14ac:dyDescent="0.25">
      <c r="A2" s="13" t="s">
        <v>37</v>
      </c>
      <c r="B2" s="51" t="s">
        <v>14</v>
      </c>
      <c r="C2" s="51" t="s">
        <v>3</v>
      </c>
      <c r="D2" s="68" t="s">
        <v>1</v>
      </c>
      <c r="E2" s="68" t="s">
        <v>5</v>
      </c>
      <c r="F2" s="68" t="s">
        <v>4</v>
      </c>
      <c r="G2" s="68" t="s">
        <v>6</v>
      </c>
      <c r="H2" s="68" t="s">
        <v>1</v>
      </c>
      <c r="I2" s="68" t="s">
        <v>5</v>
      </c>
      <c r="J2" s="68" t="s">
        <v>54</v>
      </c>
      <c r="K2" s="68" t="s">
        <v>99</v>
      </c>
      <c r="L2" s="51" t="s">
        <v>7</v>
      </c>
    </row>
    <row r="3" spans="1:14" ht="42.75" x14ac:dyDescent="0.2">
      <c r="A3" s="54" t="s">
        <v>64</v>
      </c>
      <c r="B3" s="55" t="str">
        <f>'RC1'!D4</f>
        <v>Chair of Pension Board / Scheme Manager</v>
      </c>
      <c r="C3" s="57" t="str">
        <f>'RC1'!B1</f>
        <v>Failure to put appropriate governance arrangements in place and monitor risk</v>
      </c>
      <c r="D3" s="62">
        <f>'RC1'!B6</f>
        <v>2</v>
      </c>
      <c r="E3" s="62">
        <f>'RC1'!B7</f>
        <v>3</v>
      </c>
      <c r="F3" s="63">
        <f>'RC1'!B8</f>
        <v>6</v>
      </c>
      <c r="G3" s="64">
        <v>44214</v>
      </c>
      <c r="H3" s="62">
        <f>'RC1'!B18</f>
        <v>1</v>
      </c>
      <c r="I3" s="62">
        <f>'RC1'!B19</f>
        <v>3</v>
      </c>
      <c r="J3" s="63">
        <f>'RC1'!B20</f>
        <v>3</v>
      </c>
      <c r="K3" s="63" t="str">
        <f>'RC1'!B27</f>
        <v>N/A</v>
      </c>
      <c r="L3" s="55" t="s">
        <v>57</v>
      </c>
    </row>
    <row r="4" spans="1:14" ht="28.5" customHeight="1" x14ac:dyDescent="0.2">
      <c r="A4" s="54" t="s">
        <v>67</v>
      </c>
      <c r="B4" s="55" t="str">
        <f>'RC2'!D4</f>
        <v>Scheme Manager</v>
      </c>
      <c r="C4" s="57" t="str">
        <f>'RC2'!B1</f>
        <v>Failure to interpret rules or legislation correctly</v>
      </c>
      <c r="D4" s="62">
        <f>'RC2'!B6</f>
        <v>3</v>
      </c>
      <c r="E4" s="62">
        <f>'RC2'!B7</f>
        <v>3</v>
      </c>
      <c r="F4" s="63">
        <f>'RC2'!B8</f>
        <v>9</v>
      </c>
      <c r="G4" s="64">
        <v>44214</v>
      </c>
      <c r="H4" s="62">
        <f>'RC2'!B21</f>
        <v>1</v>
      </c>
      <c r="I4" s="62">
        <f>'RC2'!B22</f>
        <v>3</v>
      </c>
      <c r="J4" s="63">
        <f>'RC2'!B23</f>
        <v>3</v>
      </c>
      <c r="K4" s="63" t="str">
        <f>'RC2'!B30</f>
        <v>N/A</v>
      </c>
      <c r="L4" s="55" t="s">
        <v>66</v>
      </c>
    </row>
    <row r="5" spans="1:14" ht="15" x14ac:dyDescent="0.2">
      <c r="A5" s="54" t="s">
        <v>69</v>
      </c>
      <c r="B5" s="55" t="str">
        <f>'RC3'!D4</f>
        <v>Scheme Manager</v>
      </c>
      <c r="C5" s="57" t="str">
        <f>'RC3'!B1</f>
        <v>Conflicts of interest</v>
      </c>
      <c r="D5" s="62">
        <f>'RC3'!B6</f>
        <v>2</v>
      </c>
      <c r="E5" s="62">
        <f>'RC3'!B7</f>
        <v>2</v>
      </c>
      <c r="F5" s="63">
        <f>'RC3'!B8</f>
        <v>4</v>
      </c>
      <c r="G5" s="64">
        <v>44214</v>
      </c>
      <c r="H5" s="62">
        <f>'RC3'!B15</f>
        <v>1</v>
      </c>
      <c r="I5" s="62">
        <f>'RC3'!B16</f>
        <v>2</v>
      </c>
      <c r="J5" s="63">
        <f>'RC3'!B17</f>
        <v>2</v>
      </c>
      <c r="K5" s="63" t="str">
        <f>'RC3'!B24</f>
        <v>N/A</v>
      </c>
      <c r="L5" s="55" t="s">
        <v>68</v>
      </c>
    </row>
    <row r="6" spans="1:14" ht="28.5" x14ac:dyDescent="0.2">
      <c r="A6" s="54" t="s">
        <v>70</v>
      </c>
      <c r="B6" s="55" t="str">
        <f>'Op1'!D4</f>
        <v>Scheme Manager</v>
      </c>
      <c r="C6" s="57" t="str">
        <f>'Op1'!B1</f>
        <v>Member data incomplete or inaccurate</v>
      </c>
      <c r="D6" s="62">
        <f>'Op1'!B6</f>
        <v>3</v>
      </c>
      <c r="E6" s="62">
        <f>'Op1'!B7</f>
        <v>4</v>
      </c>
      <c r="F6" s="63">
        <f>'Op1'!B8</f>
        <v>12</v>
      </c>
      <c r="G6" s="64">
        <v>44214</v>
      </c>
      <c r="H6" s="62">
        <f>'Op1'!B19</f>
        <v>1</v>
      </c>
      <c r="I6" s="62">
        <f>'Op1'!B20</f>
        <v>4</v>
      </c>
      <c r="J6" s="65">
        <f>'Op1'!B21</f>
        <v>4</v>
      </c>
      <c r="K6" s="90">
        <f>'Op1'!B28</f>
        <v>4</v>
      </c>
      <c r="L6" s="56" t="s">
        <v>79</v>
      </c>
    </row>
    <row r="7" spans="1:14" ht="28.5" x14ac:dyDescent="0.2">
      <c r="A7" s="54" t="s">
        <v>71</v>
      </c>
      <c r="B7" s="55" t="str">
        <f>'Op2'!D4</f>
        <v>Scheme Manager</v>
      </c>
      <c r="C7" s="57" t="str">
        <f>'Op2'!B1</f>
        <v>Administration process failure / maladministration</v>
      </c>
      <c r="D7" s="62">
        <f>'Op2'!B6</f>
        <v>3</v>
      </c>
      <c r="E7" s="62">
        <f>'Op2'!B7</f>
        <v>4</v>
      </c>
      <c r="F7" s="63">
        <f>'Op2'!B8</f>
        <v>12</v>
      </c>
      <c r="G7" s="64">
        <v>44214</v>
      </c>
      <c r="H7" s="62">
        <f>'Op2'!B22</f>
        <v>1</v>
      </c>
      <c r="I7" s="62">
        <f>'Op2'!B23</f>
        <v>4</v>
      </c>
      <c r="J7" s="63">
        <f>'Op2'!B24</f>
        <v>4</v>
      </c>
      <c r="K7" s="65" t="str">
        <f>'Op2'!B31</f>
        <v>N/A</v>
      </c>
      <c r="L7" s="55" t="s">
        <v>72</v>
      </c>
    </row>
    <row r="8" spans="1:14" ht="42.75" x14ac:dyDescent="0.2">
      <c r="A8" s="54" t="s">
        <v>73</v>
      </c>
      <c r="B8" s="55" t="str">
        <f>'Op3'!D4</f>
        <v>Scheme Manager / Pension Scheme Administrator</v>
      </c>
      <c r="C8" s="57" t="str">
        <f>'Op3'!B1</f>
        <v xml:space="preserve">Inadequate, late or inaccurate communications  </v>
      </c>
      <c r="D8" s="62">
        <f>'Op3'!B6</f>
        <v>2</v>
      </c>
      <c r="E8" s="62">
        <f>'Op3'!B7</f>
        <v>4</v>
      </c>
      <c r="F8" s="63">
        <f>'Op3'!B8</f>
        <v>8</v>
      </c>
      <c r="G8" s="64">
        <v>44214</v>
      </c>
      <c r="H8" s="62">
        <f>'Op3'!B24</f>
        <v>1</v>
      </c>
      <c r="I8" s="62">
        <f>'Op3'!B25</f>
        <v>4</v>
      </c>
      <c r="J8" s="63">
        <f>'Op3'!B26</f>
        <v>4</v>
      </c>
      <c r="K8" s="65" t="str">
        <f>'Op3'!B33</f>
        <v>N/A</v>
      </c>
      <c r="L8" s="55" t="s">
        <v>74</v>
      </c>
    </row>
    <row r="9" spans="1:14" ht="53.25" customHeight="1" x14ac:dyDescent="0.2">
      <c r="A9" s="54" t="s">
        <v>76</v>
      </c>
      <c r="B9" s="55" t="str">
        <f>'Op4'!D4</f>
        <v>Scheme Manager / Pension Scheme Administrator</v>
      </c>
      <c r="C9" s="57" t="str">
        <f>'Op4'!B1</f>
        <v xml:space="preserve">Operational disaster (fire/flood etc)  </v>
      </c>
      <c r="D9" s="62">
        <f>'Op4'!B6</f>
        <v>2</v>
      </c>
      <c r="E9" s="62">
        <f>'Op4'!B7</f>
        <v>3</v>
      </c>
      <c r="F9" s="63">
        <f>'Op4'!B8</f>
        <v>6</v>
      </c>
      <c r="G9" s="64">
        <v>44214</v>
      </c>
      <c r="H9" s="62">
        <f>'Op4'!B18</f>
        <v>1</v>
      </c>
      <c r="I9" s="62">
        <f>'Op4'!B19</f>
        <v>3</v>
      </c>
      <c r="J9" s="63">
        <f>'Op4'!B20</f>
        <v>3</v>
      </c>
      <c r="K9" s="65" t="str">
        <f>'Op4'!B27</f>
        <v>N/A</v>
      </c>
      <c r="L9" s="56" t="s">
        <v>77</v>
      </c>
    </row>
    <row r="10" spans="1:14" ht="53.25" customHeight="1" x14ac:dyDescent="0.25">
      <c r="A10" s="101" t="s">
        <v>178</v>
      </c>
      <c r="B10" s="55" t="str">
        <f>'Op5'!D4</f>
        <v>Scheme Manager / Pension Scheme Administrator</v>
      </c>
      <c r="C10" s="57" t="str">
        <f>'Op5'!B1</f>
        <v>Increased Future Workload / Complexities Resulting From Legal Challenges</v>
      </c>
      <c r="D10" s="62">
        <f>'Op5'!B6</f>
        <v>5</v>
      </c>
      <c r="E10" s="62">
        <f>'Op5'!B7</f>
        <v>5</v>
      </c>
      <c r="F10" s="63">
        <f>'Op5'!B8</f>
        <v>25</v>
      </c>
      <c r="G10" s="64">
        <v>44214</v>
      </c>
      <c r="H10" s="62">
        <f>'Op5'!B19</f>
        <v>5</v>
      </c>
      <c r="I10" s="62">
        <f>'Op5'!B20</f>
        <v>2</v>
      </c>
      <c r="J10" s="63">
        <f>'Op5'!B21</f>
        <v>10</v>
      </c>
      <c r="K10" s="65" t="str">
        <f>'Op5'!B28</f>
        <v>N/A</v>
      </c>
      <c r="L10" s="56" t="s">
        <v>183</v>
      </c>
      <c r="N10" s="102" t="s">
        <v>181</v>
      </c>
    </row>
    <row r="11" spans="1:14" ht="42.75" x14ac:dyDescent="0.2">
      <c r="A11" s="54" t="s">
        <v>82</v>
      </c>
      <c r="B11" s="55" t="str">
        <f>'Fi1'!D4</f>
        <v>Scheme Manager / Pension Scheme Administrator</v>
      </c>
      <c r="C11" s="57" t="str">
        <f>'Fi1'!B1</f>
        <v>Excessive charges by suppliers / additional liabilities on the operating budget</v>
      </c>
      <c r="D11" s="62">
        <f>'Fi1'!B6</f>
        <v>3</v>
      </c>
      <c r="E11" s="62">
        <f>'Fi1'!B7</f>
        <v>2</v>
      </c>
      <c r="F11" s="63">
        <f>'Fi1'!B8</f>
        <v>6</v>
      </c>
      <c r="G11" s="64">
        <v>44214</v>
      </c>
      <c r="H11" s="62">
        <f>'Fi1'!B16</f>
        <v>2</v>
      </c>
      <c r="I11" s="62">
        <f>'Fi1'!B18</f>
        <v>4</v>
      </c>
      <c r="J11" s="63">
        <f>'Fi1'!B18</f>
        <v>4</v>
      </c>
      <c r="K11" s="65" t="str">
        <f>'Fi1'!B25</f>
        <v>N/A</v>
      </c>
      <c r="L11" s="56" t="s">
        <v>80</v>
      </c>
      <c r="M11" s="66"/>
      <c r="N11" s="66"/>
    </row>
    <row r="12" spans="1:14" ht="25.5" x14ac:dyDescent="0.2">
      <c r="A12" s="54" t="s">
        <v>83</v>
      </c>
      <c r="B12" s="55" t="str">
        <f>'Fi2'!D4</f>
        <v xml:space="preserve">Scheme Manager </v>
      </c>
      <c r="C12" s="57" t="str">
        <f>'Fi2'!B1</f>
        <v>Fraud / Fraudulent behaviour</v>
      </c>
      <c r="D12" s="62">
        <f>'Fi2'!B6</f>
        <v>2</v>
      </c>
      <c r="E12" s="62">
        <f>'Fi2'!B7</f>
        <v>4</v>
      </c>
      <c r="F12" s="63">
        <f>'Fi2'!B8</f>
        <v>8</v>
      </c>
      <c r="G12" s="64">
        <v>44214</v>
      </c>
      <c r="H12" s="62">
        <f>'Fi2'!B19</f>
        <v>1</v>
      </c>
      <c r="I12" s="62">
        <f>'Fi2'!B20</f>
        <v>4</v>
      </c>
      <c r="J12" s="63">
        <f>'Fi2'!B21</f>
        <v>4</v>
      </c>
      <c r="K12" s="65" t="str">
        <f>'Fi2'!B28</f>
        <v>N/A</v>
      </c>
      <c r="L12" s="56" t="s">
        <v>81</v>
      </c>
    </row>
    <row r="13" spans="1:14" ht="28.5" x14ac:dyDescent="0.2">
      <c r="A13" s="54" t="s">
        <v>84</v>
      </c>
      <c r="B13" s="55" t="str">
        <f>'Fu1'!D4</f>
        <v xml:space="preserve">Scheme Manager </v>
      </c>
      <c r="C13" s="57" t="str">
        <f>'Fu1'!B1</f>
        <v>Employer failure to pay correct contributions into scheme</v>
      </c>
      <c r="D13" s="62">
        <f>'Fu1'!B6</f>
        <v>2</v>
      </c>
      <c r="E13" s="62">
        <f>'Fu1'!B7</f>
        <v>4</v>
      </c>
      <c r="F13" s="63">
        <f>'Fi2'!B8</f>
        <v>8</v>
      </c>
      <c r="G13" s="64">
        <v>44214</v>
      </c>
      <c r="H13" s="62">
        <f>'Fu1'!B15</f>
        <v>1</v>
      </c>
      <c r="I13" s="62">
        <f>'Fu1'!B16</f>
        <v>4</v>
      </c>
      <c r="J13" s="63">
        <f>'Fu1'!B17</f>
        <v>4</v>
      </c>
      <c r="K13" s="65" t="str">
        <f>'Fu1'!B24</f>
        <v>N/A</v>
      </c>
      <c r="L13" s="56" t="s">
        <v>85</v>
      </c>
    </row>
  </sheetData>
  <sheetProtection selectLockedCells="1"/>
  <mergeCells count="2">
    <mergeCell ref="D1:F1"/>
    <mergeCell ref="G1:J1"/>
  </mergeCells>
  <phoneticPr fontId="15" type="noConversion"/>
  <conditionalFormatting sqref="F3 F6:F13">
    <cfRule type="cellIs" dxfId="93" priority="27" operator="between">
      <formula>1</formula>
      <formula>5</formula>
    </cfRule>
    <cfRule type="cellIs" dxfId="92" priority="28" operator="between">
      <formula>6</formula>
      <formula>12</formula>
    </cfRule>
    <cfRule type="cellIs" dxfId="91" priority="30" operator="greaterThanOrEqual">
      <formula>15</formula>
    </cfRule>
  </conditionalFormatting>
  <conditionalFormatting sqref="J3 J6:J13">
    <cfRule type="cellIs" dxfId="90" priority="22" operator="between">
      <formula>1</formula>
      <formula>5</formula>
    </cfRule>
    <cfRule type="cellIs" dxfId="89" priority="23" operator="between">
      <formula>6</formula>
      <formula>12</formula>
    </cfRule>
    <cfRule type="cellIs" dxfId="88" priority="25" operator="greaterThanOrEqual">
      <formula>15</formula>
    </cfRule>
  </conditionalFormatting>
  <conditionalFormatting sqref="F4">
    <cfRule type="cellIs" dxfId="87" priority="17" operator="between">
      <formula>1</formula>
      <formula>5</formula>
    </cfRule>
    <cfRule type="cellIs" dxfId="86" priority="18" operator="between">
      <formula>6</formula>
      <formula>12</formula>
    </cfRule>
    <cfRule type="cellIs" dxfId="85" priority="20" operator="greaterThanOrEqual">
      <formula>15</formula>
    </cfRule>
  </conditionalFormatting>
  <conditionalFormatting sqref="J4">
    <cfRule type="cellIs" dxfId="84" priority="12" operator="between">
      <formula>1</formula>
      <formula>5</formula>
    </cfRule>
    <cfRule type="cellIs" dxfId="83" priority="13" operator="between">
      <formula>6</formula>
      <formula>12</formula>
    </cfRule>
    <cfRule type="cellIs" dxfId="82" priority="15" operator="greaterThanOrEqual">
      <formula>15</formula>
    </cfRule>
  </conditionalFormatting>
  <conditionalFormatting sqref="F5">
    <cfRule type="cellIs" dxfId="81" priority="7" operator="between">
      <formula>1</formula>
      <formula>5</formula>
    </cfRule>
    <cfRule type="cellIs" dxfId="80" priority="8" operator="between">
      <formula>6</formula>
      <formula>12</formula>
    </cfRule>
    <cfRule type="cellIs" dxfId="79" priority="10" operator="greaterThanOrEqual">
      <formula>15</formula>
    </cfRule>
  </conditionalFormatting>
  <conditionalFormatting sqref="J5">
    <cfRule type="cellIs" dxfId="78" priority="2" operator="between">
      <formula>1</formula>
      <formula>5</formula>
    </cfRule>
    <cfRule type="cellIs" dxfId="77" priority="3" operator="between">
      <formula>6</formula>
      <formula>12</formula>
    </cfRule>
    <cfRule type="cellIs" dxfId="76" priority="5" operator="greaterThanOrEqual">
      <formula>15</formula>
    </cfRule>
  </conditionalFormatting>
  <hyperlinks>
    <hyperlink ref="A3" location="'RC1'!A1" display="RC 1" xr:uid="{00000000-0004-0000-0000-000000000000}"/>
    <hyperlink ref="A6" location="'Op1'!A1" display="Op1" xr:uid="{00000000-0004-0000-0000-000001000000}"/>
    <hyperlink ref="A12" location="'Fi2'!A1" display="Fi2" xr:uid="{00000000-0004-0000-0000-000002000000}"/>
    <hyperlink ref="A13" location="'Fu1'!A1" display="Fu1" xr:uid="{00000000-0004-0000-0000-000003000000}"/>
    <hyperlink ref="A4" location="'RC2'!A1" display="RC 2" xr:uid="{00000000-0004-0000-0000-000004000000}"/>
    <hyperlink ref="A5" location="'RC3'!A1" display="RC 3" xr:uid="{00000000-0004-0000-0000-000005000000}"/>
    <hyperlink ref="A7" location="'Op2'!A1" display="Op2" xr:uid="{00000000-0004-0000-0000-000006000000}"/>
    <hyperlink ref="A8" location="'Op3'!A1" display="Op3" xr:uid="{00000000-0004-0000-0000-000007000000}"/>
    <hyperlink ref="A9:A11" location="'Op3'!A1" display="Op3" xr:uid="{00000000-0004-0000-0000-000008000000}"/>
    <hyperlink ref="A11" location="'Fi1'!A1" display="Fi1" xr:uid="{00000000-0004-0000-0000-000009000000}"/>
    <hyperlink ref="A9" location="'Op4'!A1" display="Op4" xr:uid="{00000000-0004-0000-0000-00000A000000}"/>
    <hyperlink ref="A10" location="'Op5'!A1" display="Op5" xr:uid="{0C27579D-B3DE-463D-BACF-DC4C643AC4B1}"/>
  </hyperlinks>
  <pageMargins left="0.7" right="0.7" top="0.75" bottom="0.75" header="0.3" footer="0.3"/>
  <pageSetup paperSize="9" scale="51" orientation="portrait" r:id="rId1"/>
  <ignoredErrors>
    <ignoredError sqref="B11:C13 B3:C8 C9" unlockedFormula="1"/>
  </ignoredErrors>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CFB024-36D7-46A4-80CA-CE0AE48EA6AB}">
  <dimension ref="A1:H30"/>
  <sheetViews>
    <sheetView tabSelected="1" zoomScaleNormal="100" workbookViewId="0">
      <selection activeCell="B12" sqref="B12:C12"/>
    </sheetView>
  </sheetViews>
  <sheetFormatPr defaultColWidth="9" defaultRowHeight="14.25" x14ac:dyDescent="0.2"/>
  <cols>
    <col min="1" max="1" width="16.375" style="12" customWidth="1"/>
    <col min="2" max="2" width="10" style="12" customWidth="1"/>
    <col min="3" max="3" width="149.875" style="12" customWidth="1"/>
    <col min="4" max="4" width="26.25" style="12" customWidth="1"/>
    <col min="5" max="5" width="26.5" style="12" customWidth="1"/>
    <col min="6" max="6" width="14" style="12" customWidth="1"/>
    <col min="7" max="7" width="7.75" style="25" bestFit="1" customWidth="1"/>
    <col min="8" max="8" width="12" style="25" bestFit="1" customWidth="1"/>
    <col min="9" max="16384" width="9" style="25"/>
  </cols>
  <sheetData>
    <row r="1" spans="1:8" ht="15.75" thickTop="1" x14ac:dyDescent="0.25">
      <c r="A1" s="14" t="s">
        <v>10</v>
      </c>
      <c r="B1" s="120" t="s">
        <v>179</v>
      </c>
      <c r="C1" s="120"/>
      <c r="D1" s="121"/>
      <c r="E1" s="122"/>
      <c r="F1" s="42"/>
    </row>
    <row r="2" spans="1:8" ht="15" x14ac:dyDescent="0.25">
      <c r="A2" s="15" t="s">
        <v>11</v>
      </c>
      <c r="B2" s="123" t="s">
        <v>183</v>
      </c>
      <c r="C2" s="123"/>
      <c r="D2" s="124"/>
      <c r="E2" s="125"/>
      <c r="F2" s="42"/>
      <c r="G2" s="25" t="s">
        <v>169</v>
      </c>
      <c r="H2" s="54" t="s">
        <v>168</v>
      </c>
    </row>
    <row r="3" spans="1:8" ht="15" x14ac:dyDescent="0.25">
      <c r="A3" s="15" t="s">
        <v>166</v>
      </c>
      <c r="B3" s="126" t="s">
        <v>180</v>
      </c>
      <c r="C3" s="126"/>
      <c r="D3" s="127"/>
      <c r="E3" s="128"/>
      <c r="F3" s="42"/>
      <c r="H3" s="31"/>
    </row>
    <row r="4" spans="1:8" ht="15" x14ac:dyDescent="0.25">
      <c r="A4" s="16" t="s">
        <v>12</v>
      </c>
      <c r="B4" s="21" t="s">
        <v>178</v>
      </c>
      <c r="C4" s="17" t="s">
        <v>158</v>
      </c>
      <c r="D4" s="129" t="s">
        <v>75</v>
      </c>
      <c r="E4" s="130"/>
      <c r="F4" s="43"/>
    </row>
    <row r="5" spans="1:8" ht="15" x14ac:dyDescent="0.25">
      <c r="A5" s="131" t="s">
        <v>53</v>
      </c>
      <c r="B5" s="132"/>
      <c r="C5" s="132"/>
      <c r="D5" s="133"/>
      <c r="E5" s="134"/>
      <c r="F5" s="41"/>
    </row>
    <row r="6" spans="1:8" ht="15" x14ac:dyDescent="0.25">
      <c r="A6" s="15" t="s">
        <v>1</v>
      </c>
      <c r="B6" s="21">
        <v>5</v>
      </c>
      <c r="C6" s="159" t="s">
        <v>189</v>
      </c>
      <c r="D6" s="160"/>
      <c r="E6" s="161"/>
      <c r="F6" s="41"/>
    </row>
    <row r="7" spans="1:8" ht="45.75" customHeight="1" x14ac:dyDescent="0.25">
      <c r="A7" s="15" t="s">
        <v>20</v>
      </c>
      <c r="B7" s="21">
        <v>5</v>
      </c>
      <c r="C7" s="159" t="s">
        <v>190</v>
      </c>
      <c r="D7" s="160"/>
      <c r="E7" s="161"/>
      <c r="F7" s="41"/>
    </row>
    <row r="8" spans="1:8" ht="30" customHeight="1" x14ac:dyDescent="0.25">
      <c r="A8" s="69" t="s">
        <v>15</v>
      </c>
      <c r="B8" s="70">
        <f>B6*(B7)</f>
        <v>25</v>
      </c>
      <c r="C8" s="92" t="s">
        <v>44</v>
      </c>
      <c r="D8" s="107" t="s">
        <v>167</v>
      </c>
      <c r="E8" s="137"/>
      <c r="F8" s="50"/>
    </row>
    <row r="9" spans="1:8" ht="15" x14ac:dyDescent="0.25">
      <c r="A9" s="105" t="s">
        <v>18</v>
      </c>
      <c r="B9" s="106"/>
      <c r="C9" s="106"/>
      <c r="D9" s="107"/>
      <c r="E9" s="108"/>
      <c r="F9" s="41"/>
    </row>
    <row r="10" spans="1:8" ht="15" customHeight="1" x14ac:dyDescent="0.25">
      <c r="A10" s="93" t="s">
        <v>17</v>
      </c>
      <c r="B10" s="107" t="s">
        <v>16</v>
      </c>
      <c r="C10" s="138"/>
      <c r="D10" s="92" t="s">
        <v>100</v>
      </c>
      <c r="E10" s="94" t="s">
        <v>101</v>
      </c>
      <c r="F10" s="41"/>
    </row>
    <row r="11" spans="1:8" ht="15" customHeight="1" x14ac:dyDescent="0.25">
      <c r="A11" s="103">
        <v>1</v>
      </c>
      <c r="B11" s="115" t="s">
        <v>186</v>
      </c>
      <c r="C11" s="116"/>
      <c r="D11" s="98"/>
      <c r="E11" s="99"/>
      <c r="F11" s="41"/>
    </row>
    <row r="12" spans="1:8" ht="55.5" customHeight="1" x14ac:dyDescent="0.2">
      <c r="A12" s="103">
        <v>2</v>
      </c>
      <c r="B12" s="139" t="s">
        <v>185</v>
      </c>
      <c r="C12" s="140"/>
      <c r="D12" s="95"/>
      <c r="E12" s="76"/>
      <c r="F12" s="44"/>
    </row>
    <row r="13" spans="1:8" x14ac:dyDescent="0.2">
      <c r="A13" s="103">
        <v>3</v>
      </c>
      <c r="B13" s="139" t="s">
        <v>188</v>
      </c>
      <c r="C13" s="140"/>
      <c r="D13" s="100"/>
      <c r="E13" s="76"/>
      <c r="F13" s="44"/>
    </row>
    <row r="14" spans="1:8" ht="27.75" customHeight="1" x14ac:dyDescent="0.2">
      <c r="A14" s="103">
        <v>4</v>
      </c>
      <c r="B14" s="139" t="s">
        <v>182</v>
      </c>
      <c r="C14" s="140"/>
      <c r="D14" s="77"/>
      <c r="E14" s="78"/>
      <c r="F14" s="45"/>
    </row>
    <row r="15" spans="1:8" ht="58.5" customHeight="1" x14ac:dyDescent="0.2">
      <c r="A15" s="103">
        <v>5</v>
      </c>
      <c r="B15" s="115" t="s">
        <v>184</v>
      </c>
      <c r="C15" s="116"/>
      <c r="D15" s="96"/>
      <c r="E15" s="84"/>
      <c r="F15" s="46"/>
    </row>
    <row r="16" spans="1:8" ht="14.25" customHeight="1" x14ac:dyDescent="0.2">
      <c r="A16" s="74"/>
      <c r="B16" s="115"/>
      <c r="C16" s="116"/>
      <c r="D16" s="96"/>
      <c r="E16" s="84"/>
      <c r="F16" s="46"/>
    </row>
    <row r="17" spans="1:6" x14ac:dyDescent="0.2">
      <c r="A17" s="79"/>
      <c r="B17" s="80"/>
      <c r="C17" s="80"/>
      <c r="D17" s="80"/>
      <c r="E17" s="81"/>
      <c r="F17" s="44"/>
    </row>
    <row r="18" spans="1:6" ht="15" customHeight="1" x14ac:dyDescent="0.25">
      <c r="A18" s="157" t="s">
        <v>19</v>
      </c>
      <c r="B18" s="158"/>
      <c r="C18" s="158"/>
      <c r="D18" s="158"/>
      <c r="E18" s="137"/>
      <c r="F18" s="41"/>
    </row>
    <row r="19" spans="1:6" ht="15" customHeight="1" x14ac:dyDescent="0.25">
      <c r="A19" s="69" t="s">
        <v>1</v>
      </c>
      <c r="B19" s="82">
        <v>5</v>
      </c>
      <c r="C19" s="109"/>
      <c r="D19" s="110"/>
      <c r="E19" s="111"/>
      <c r="F19" s="48"/>
    </row>
    <row r="20" spans="1:6" ht="30" customHeight="1" x14ac:dyDescent="0.25">
      <c r="A20" s="69" t="s">
        <v>20</v>
      </c>
      <c r="B20" s="82">
        <v>2</v>
      </c>
      <c r="C20" s="109"/>
      <c r="D20" s="110"/>
      <c r="E20" s="111"/>
      <c r="F20" s="48"/>
    </row>
    <row r="21" spans="1:6" ht="30" x14ac:dyDescent="0.25">
      <c r="A21" s="15" t="s">
        <v>22</v>
      </c>
      <c r="B21" s="97">
        <f>B19*(B20)</f>
        <v>10</v>
      </c>
      <c r="C21" s="162" t="s">
        <v>187</v>
      </c>
      <c r="D21" s="163"/>
      <c r="E21" s="164"/>
      <c r="F21" s="37"/>
    </row>
    <row r="22" spans="1:6" ht="15" x14ac:dyDescent="0.25">
      <c r="A22" s="34" t="s">
        <v>95</v>
      </c>
      <c r="B22" s="141" t="s">
        <v>96</v>
      </c>
      <c r="C22" s="141"/>
      <c r="D22" s="36" t="s">
        <v>97</v>
      </c>
      <c r="E22" s="52" t="s">
        <v>98</v>
      </c>
      <c r="F22" s="37"/>
    </row>
    <row r="23" spans="1:6" ht="15" x14ac:dyDescent="0.25">
      <c r="A23" s="38">
        <v>1</v>
      </c>
      <c r="B23" s="97"/>
      <c r="C23" s="39"/>
      <c r="D23" s="39"/>
      <c r="E23" s="53"/>
      <c r="F23" s="37"/>
    </row>
    <row r="24" spans="1:6" ht="15" x14ac:dyDescent="0.25">
      <c r="A24" s="38">
        <v>2</v>
      </c>
      <c r="B24" s="97"/>
      <c r="C24" s="39"/>
      <c r="D24" s="39"/>
      <c r="E24" s="53"/>
      <c r="F24" s="37"/>
    </row>
    <row r="25" spans="1:6" ht="15" x14ac:dyDescent="0.25">
      <c r="A25" s="38">
        <v>3</v>
      </c>
      <c r="B25" s="97"/>
      <c r="C25" s="39"/>
      <c r="D25" s="39"/>
      <c r="E25" s="52"/>
      <c r="F25" s="37"/>
    </row>
    <row r="26" spans="1:6" ht="15" x14ac:dyDescent="0.25">
      <c r="A26" s="38">
        <v>4</v>
      </c>
      <c r="B26" s="97"/>
      <c r="C26" s="39"/>
      <c r="D26" s="39"/>
      <c r="E26" s="52"/>
      <c r="F26" s="37"/>
    </row>
    <row r="27" spans="1:6" ht="15" x14ac:dyDescent="0.25">
      <c r="A27" s="38">
        <v>5</v>
      </c>
      <c r="B27" s="97"/>
      <c r="C27" s="39"/>
      <c r="D27" s="39"/>
      <c r="E27" s="52"/>
      <c r="F27" s="37"/>
    </row>
    <row r="28" spans="1:6" ht="15" x14ac:dyDescent="0.25">
      <c r="A28" s="34" t="s">
        <v>99</v>
      </c>
      <c r="B28" s="97" t="s">
        <v>170</v>
      </c>
      <c r="C28" s="36"/>
      <c r="D28" s="36"/>
      <c r="E28" s="53"/>
      <c r="F28" s="37"/>
    </row>
    <row r="29" spans="1:6" ht="15.75" thickBot="1" x14ac:dyDescent="0.3">
      <c r="A29" s="117" t="s">
        <v>24</v>
      </c>
      <c r="B29" s="118"/>
      <c r="C29" s="118"/>
      <c r="D29" s="119"/>
      <c r="E29" s="20"/>
      <c r="F29" s="40"/>
    </row>
    <row r="30" spans="1:6" ht="15" thickTop="1" x14ac:dyDescent="0.2"/>
  </sheetData>
  <mergeCells count="22">
    <mergeCell ref="B14:C14"/>
    <mergeCell ref="C21:E21"/>
    <mergeCell ref="B22:C22"/>
    <mergeCell ref="A29:D29"/>
    <mergeCell ref="B12:C12"/>
    <mergeCell ref="B16:C16"/>
    <mergeCell ref="A18:E18"/>
    <mergeCell ref="C19:E19"/>
    <mergeCell ref="C20:E20"/>
    <mergeCell ref="B15:C15"/>
    <mergeCell ref="C6:E6"/>
    <mergeCell ref="B11:C11"/>
    <mergeCell ref="B13:C13"/>
    <mergeCell ref="B1:E1"/>
    <mergeCell ref="B2:E2"/>
    <mergeCell ref="B3:E3"/>
    <mergeCell ref="D4:E4"/>
    <mergeCell ref="A5:E5"/>
    <mergeCell ref="C7:E7"/>
    <mergeCell ref="D8:E8"/>
    <mergeCell ref="A9:E9"/>
    <mergeCell ref="B10:C10"/>
  </mergeCells>
  <conditionalFormatting sqref="B8">
    <cfRule type="cellIs" dxfId="23" priority="4" operator="between">
      <formula>1</formula>
      <formula>5</formula>
    </cfRule>
    <cfRule type="cellIs" dxfId="22" priority="5" operator="between">
      <formula>6</formula>
      <formula>12</formula>
    </cfRule>
    <cfRule type="cellIs" dxfId="21" priority="6" operator="greaterThanOrEqual">
      <formula>15</formula>
    </cfRule>
  </conditionalFormatting>
  <conditionalFormatting sqref="B21">
    <cfRule type="cellIs" dxfId="20" priority="1" operator="between">
      <formula>1</formula>
      <formula>5</formula>
    </cfRule>
    <cfRule type="cellIs" dxfId="19" priority="2" operator="between">
      <formula>6</formula>
      <formula>12</formula>
    </cfRule>
    <cfRule type="cellIs" dxfId="18" priority="3" operator="greaterThanOrEqual">
      <formula>15</formula>
    </cfRule>
  </conditionalFormatting>
  <hyperlinks>
    <hyperlink ref="H2" location="'Risk register - as at 1 Oct 19'!A1" display="Risk register" xr:uid="{B7F285B1-9DC1-4DBA-A9C6-3454A46EA211}"/>
  </hyperlinks>
  <pageMargins left="0.7" right="0.7" top="0.75" bottom="0.75" header="0.3" footer="0.3"/>
  <pageSetup paperSize="9" orientation="portrait"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H27"/>
  <sheetViews>
    <sheetView zoomScale="110" zoomScaleNormal="110" workbookViewId="0">
      <selection activeCell="B13" sqref="B13:C13"/>
    </sheetView>
  </sheetViews>
  <sheetFormatPr defaultColWidth="9" defaultRowHeight="14.25" x14ac:dyDescent="0.2"/>
  <cols>
    <col min="1" max="1" width="16.375" style="12" customWidth="1"/>
    <col min="2" max="2" width="10" style="12" customWidth="1"/>
    <col min="3" max="3" width="149.875" style="12" customWidth="1"/>
    <col min="4" max="4" width="25.5" style="12" customWidth="1"/>
    <col min="5" max="5" width="28.125" style="12" customWidth="1"/>
    <col min="6" max="6" width="14.375" style="12" customWidth="1"/>
    <col min="7" max="7" width="7.75" style="25" bestFit="1" customWidth="1"/>
    <col min="8" max="8" width="12" style="25" bestFit="1" customWidth="1"/>
    <col min="9" max="16384" width="9" style="25"/>
  </cols>
  <sheetData>
    <row r="1" spans="1:8" ht="15.75" thickTop="1" x14ac:dyDescent="0.25">
      <c r="A1" s="14" t="s">
        <v>10</v>
      </c>
      <c r="B1" s="120" t="s">
        <v>161</v>
      </c>
      <c r="C1" s="120"/>
      <c r="D1" s="121"/>
      <c r="E1" s="122"/>
      <c r="F1" s="42"/>
    </row>
    <row r="2" spans="1:8" ht="15" x14ac:dyDescent="0.25">
      <c r="A2" s="15" t="s">
        <v>11</v>
      </c>
      <c r="B2" s="123" t="s">
        <v>80</v>
      </c>
      <c r="C2" s="123"/>
      <c r="D2" s="124"/>
      <c r="E2" s="125"/>
      <c r="F2" s="42"/>
      <c r="G2" s="25" t="s">
        <v>169</v>
      </c>
      <c r="H2" s="54" t="s">
        <v>168</v>
      </c>
    </row>
    <row r="3" spans="1:8" ht="15" x14ac:dyDescent="0.25">
      <c r="A3" s="15" t="s">
        <v>166</v>
      </c>
      <c r="B3" s="126" t="s">
        <v>93</v>
      </c>
      <c r="C3" s="126"/>
      <c r="D3" s="127"/>
      <c r="E3" s="128"/>
      <c r="F3" s="42"/>
      <c r="H3" s="31"/>
    </row>
    <row r="4" spans="1:8" ht="15" x14ac:dyDescent="0.25">
      <c r="A4" s="16" t="s">
        <v>12</v>
      </c>
      <c r="B4" s="21" t="s">
        <v>82</v>
      </c>
      <c r="C4" s="17" t="s">
        <v>158</v>
      </c>
      <c r="D4" s="129" t="s">
        <v>75</v>
      </c>
      <c r="E4" s="130"/>
      <c r="F4" s="43"/>
    </row>
    <row r="5" spans="1:8" ht="15" x14ac:dyDescent="0.25">
      <c r="A5" s="131" t="s">
        <v>53</v>
      </c>
      <c r="B5" s="132"/>
      <c r="C5" s="132"/>
      <c r="D5" s="133"/>
      <c r="E5" s="134"/>
      <c r="F5" s="41"/>
    </row>
    <row r="6" spans="1:8" ht="15" x14ac:dyDescent="0.25">
      <c r="A6" s="15" t="s">
        <v>1</v>
      </c>
      <c r="B6" s="21">
        <v>3</v>
      </c>
      <c r="C6" s="133"/>
      <c r="D6" s="135"/>
      <c r="E6" s="136"/>
      <c r="F6" s="41"/>
    </row>
    <row r="7" spans="1:8" ht="30" x14ac:dyDescent="0.25">
      <c r="A7" s="15" t="s">
        <v>20</v>
      </c>
      <c r="B7" s="21">
        <v>2</v>
      </c>
      <c r="C7" s="133"/>
      <c r="D7" s="135"/>
      <c r="E7" s="136"/>
      <c r="F7" s="41"/>
    </row>
    <row r="8" spans="1:8" ht="30" customHeight="1" x14ac:dyDescent="0.25">
      <c r="A8" s="69" t="s">
        <v>15</v>
      </c>
      <c r="B8" s="70">
        <f>B6*(B7)</f>
        <v>6</v>
      </c>
      <c r="C8" s="71" t="s">
        <v>44</v>
      </c>
      <c r="D8" s="107" t="s">
        <v>167</v>
      </c>
      <c r="E8" s="137"/>
      <c r="F8" s="50"/>
    </row>
    <row r="9" spans="1:8" ht="15" x14ac:dyDescent="0.25">
      <c r="A9" s="105" t="s">
        <v>18</v>
      </c>
      <c r="B9" s="106"/>
      <c r="C9" s="106"/>
      <c r="D9" s="107"/>
      <c r="E9" s="108"/>
      <c r="F9" s="41"/>
    </row>
    <row r="10" spans="1:8" ht="15" customHeight="1" x14ac:dyDescent="0.25">
      <c r="A10" s="72" t="s">
        <v>17</v>
      </c>
      <c r="B10" s="107" t="s">
        <v>16</v>
      </c>
      <c r="C10" s="138"/>
      <c r="D10" s="71" t="s">
        <v>100</v>
      </c>
      <c r="E10" s="73" t="s">
        <v>101</v>
      </c>
      <c r="F10" s="41"/>
    </row>
    <row r="11" spans="1:8" ht="14.25" customHeight="1" x14ac:dyDescent="0.2">
      <c r="A11" s="74">
        <v>1</v>
      </c>
      <c r="B11" s="139" t="s">
        <v>148</v>
      </c>
      <c r="C11" s="140"/>
      <c r="D11" s="75"/>
      <c r="E11" s="76"/>
      <c r="F11" s="44"/>
    </row>
    <row r="12" spans="1:8" ht="14.25" customHeight="1" x14ac:dyDescent="0.2">
      <c r="A12" s="74">
        <v>2</v>
      </c>
      <c r="B12" s="115" t="s">
        <v>149</v>
      </c>
      <c r="C12" s="116"/>
      <c r="D12" s="77"/>
      <c r="E12" s="78"/>
      <c r="F12" s="45"/>
    </row>
    <row r="13" spans="1:8" ht="14.25" customHeight="1" x14ac:dyDescent="0.2">
      <c r="A13" s="74">
        <v>3</v>
      </c>
      <c r="B13" s="115" t="s">
        <v>150</v>
      </c>
      <c r="C13" s="116"/>
      <c r="D13" s="83"/>
      <c r="E13" s="84"/>
      <c r="F13" s="46"/>
    </row>
    <row r="14" spans="1:8" x14ac:dyDescent="0.2">
      <c r="A14" s="79"/>
      <c r="B14" s="80"/>
      <c r="C14" s="80"/>
      <c r="D14" s="80"/>
      <c r="E14" s="81"/>
      <c r="F14" s="44"/>
    </row>
    <row r="15" spans="1:8" ht="15" customHeight="1" x14ac:dyDescent="0.25">
      <c r="A15" s="157" t="s">
        <v>19</v>
      </c>
      <c r="B15" s="158"/>
      <c r="C15" s="158"/>
      <c r="D15" s="158"/>
      <c r="E15" s="137"/>
      <c r="F15" s="41"/>
    </row>
    <row r="16" spans="1:8" ht="15" customHeight="1" x14ac:dyDescent="0.25">
      <c r="A16" s="69" t="s">
        <v>1</v>
      </c>
      <c r="B16" s="82">
        <v>2</v>
      </c>
      <c r="C16" s="109"/>
      <c r="D16" s="110"/>
      <c r="E16" s="111"/>
      <c r="F16" s="48"/>
    </row>
    <row r="17" spans="1:6" ht="30" customHeight="1" x14ac:dyDescent="0.25">
      <c r="A17" s="69" t="s">
        <v>20</v>
      </c>
      <c r="B17" s="82">
        <v>2</v>
      </c>
      <c r="C17" s="109"/>
      <c r="D17" s="110"/>
      <c r="E17" s="111"/>
      <c r="F17" s="48"/>
    </row>
    <row r="18" spans="1:6" ht="30" x14ac:dyDescent="0.25">
      <c r="A18" s="15" t="s">
        <v>22</v>
      </c>
      <c r="B18" s="67">
        <f>B16*(B17)</f>
        <v>4</v>
      </c>
      <c r="C18" s="112"/>
      <c r="D18" s="113"/>
      <c r="E18" s="114"/>
      <c r="F18" s="37"/>
    </row>
    <row r="19" spans="1:6" ht="15" x14ac:dyDescent="0.25">
      <c r="A19" s="34" t="s">
        <v>95</v>
      </c>
      <c r="B19" s="141" t="s">
        <v>96</v>
      </c>
      <c r="C19" s="141"/>
      <c r="D19" s="36" t="s">
        <v>97</v>
      </c>
      <c r="E19" s="52" t="s">
        <v>98</v>
      </c>
      <c r="F19" s="37"/>
    </row>
    <row r="20" spans="1:6" ht="15" x14ac:dyDescent="0.25">
      <c r="A20" s="38">
        <v>1</v>
      </c>
      <c r="B20" s="49"/>
      <c r="C20" s="39"/>
      <c r="D20" s="39"/>
      <c r="E20" s="53"/>
      <c r="F20" s="37"/>
    </row>
    <row r="21" spans="1:6" ht="15" x14ac:dyDescent="0.25">
      <c r="A21" s="38">
        <v>2</v>
      </c>
      <c r="B21" s="49"/>
      <c r="C21" s="39"/>
      <c r="D21" s="39"/>
      <c r="E21" s="53"/>
      <c r="F21" s="37"/>
    </row>
    <row r="22" spans="1:6" ht="15" x14ac:dyDescent="0.25">
      <c r="A22" s="38">
        <v>3</v>
      </c>
      <c r="B22" s="49"/>
      <c r="C22" s="39"/>
      <c r="D22" s="39"/>
      <c r="E22" s="52"/>
      <c r="F22" s="37"/>
    </row>
    <row r="23" spans="1:6" ht="15" x14ac:dyDescent="0.25">
      <c r="A23" s="38">
        <v>4</v>
      </c>
      <c r="B23" s="49"/>
      <c r="C23" s="39"/>
      <c r="D23" s="39"/>
      <c r="E23" s="52"/>
      <c r="F23" s="37"/>
    </row>
    <row r="24" spans="1:6" ht="15" x14ac:dyDescent="0.25">
      <c r="A24" s="38">
        <v>5</v>
      </c>
      <c r="B24" s="49"/>
      <c r="C24" s="39"/>
      <c r="D24" s="39"/>
      <c r="E24" s="52"/>
      <c r="F24" s="37"/>
    </row>
    <row r="25" spans="1:6" ht="15" x14ac:dyDescent="0.25">
      <c r="A25" s="34" t="s">
        <v>99</v>
      </c>
      <c r="B25" s="67" t="s">
        <v>170</v>
      </c>
      <c r="C25" s="36"/>
      <c r="D25" s="36"/>
      <c r="E25" s="53"/>
      <c r="F25" s="37"/>
    </row>
    <row r="26" spans="1:6" ht="15.75" thickBot="1" x14ac:dyDescent="0.3">
      <c r="A26" s="117" t="s">
        <v>24</v>
      </c>
      <c r="B26" s="118"/>
      <c r="C26" s="118"/>
      <c r="D26" s="119"/>
      <c r="E26" s="20"/>
      <c r="F26" s="40"/>
    </row>
    <row r="27" spans="1:6" ht="15" thickTop="1" x14ac:dyDescent="0.2"/>
  </sheetData>
  <sheetProtection selectLockedCells="1"/>
  <mergeCells count="19">
    <mergeCell ref="C17:E17"/>
    <mergeCell ref="C18:E18"/>
    <mergeCell ref="B19:C19"/>
    <mergeCell ref="A26:D26"/>
    <mergeCell ref="B11:C11"/>
    <mergeCell ref="B12:C12"/>
    <mergeCell ref="B13:C13"/>
    <mergeCell ref="A15:E15"/>
    <mergeCell ref="C16:E16"/>
    <mergeCell ref="C6:E6"/>
    <mergeCell ref="C7:E7"/>
    <mergeCell ref="D8:E8"/>
    <mergeCell ref="A9:E9"/>
    <mergeCell ref="B10:C10"/>
    <mergeCell ref="B1:E1"/>
    <mergeCell ref="B2:E2"/>
    <mergeCell ref="B3:E3"/>
    <mergeCell ref="D4:E4"/>
    <mergeCell ref="A5:E5"/>
  </mergeCells>
  <conditionalFormatting sqref="B8">
    <cfRule type="cellIs" dxfId="17" priority="4" operator="between">
      <formula>1</formula>
      <formula>5</formula>
    </cfRule>
    <cfRule type="cellIs" dxfId="16" priority="5" operator="between">
      <formula>6</formula>
      <formula>12</formula>
    </cfRule>
    <cfRule type="cellIs" dxfId="15" priority="6" operator="greaterThanOrEqual">
      <formula>15</formula>
    </cfRule>
  </conditionalFormatting>
  <conditionalFormatting sqref="B18">
    <cfRule type="cellIs" dxfId="14" priority="1" operator="between">
      <formula>1</formula>
      <formula>5</formula>
    </cfRule>
    <cfRule type="cellIs" dxfId="13" priority="2" operator="between">
      <formula>6</formula>
      <formula>12</formula>
    </cfRule>
    <cfRule type="cellIs" dxfId="12" priority="3" operator="greaterThanOrEqual">
      <formula>15</formula>
    </cfRule>
  </conditionalFormatting>
  <hyperlinks>
    <hyperlink ref="H2" location="'Risk register - as at 1 Oct 19'!A1" display="Risk register" xr:uid="{00000000-0004-0000-0900-000000000000}"/>
  </hyperlinks>
  <pageMargins left="0.7" right="0.7" top="0.75" bottom="0.75" header="0.3" footer="0.3"/>
  <pageSetup paperSize="9" orientation="portrait"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H30"/>
  <sheetViews>
    <sheetView topLeftCell="A6" zoomScaleNormal="100" workbookViewId="0">
      <selection activeCell="B12" sqref="B12:C12"/>
    </sheetView>
  </sheetViews>
  <sheetFormatPr defaultColWidth="9" defaultRowHeight="14.25" x14ac:dyDescent="0.2"/>
  <cols>
    <col min="1" max="1" width="16.375" style="12" customWidth="1"/>
    <col min="2" max="2" width="10" style="12" customWidth="1"/>
    <col min="3" max="3" width="149.875" style="12" customWidth="1"/>
    <col min="4" max="4" width="18.75" style="12" customWidth="1"/>
    <col min="5" max="5" width="18.125" style="12" customWidth="1"/>
    <col min="6" max="6" width="13.75" style="12" customWidth="1"/>
    <col min="7" max="7" width="7.75" style="25" bestFit="1" customWidth="1"/>
    <col min="8" max="8" width="12" style="25" bestFit="1" customWidth="1"/>
    <col min="9" max="16384" width="9" style="25"/>
  </cols>
  <sheetData>
    <row r="1" spans="1:8" ht="15.75" thickTop="1" x14ac:dyDescent="0.25">
      <c r="A1" s="14" t="s">
        <v>10</v>
      </c>
      <c r="B1" s="120" t="s">
        <v>160</v>
      </c>
      <c r="C1" s="120"/>
      <c r="D1" s="121"/>
      <c r="E1" s="122"/>
      <c r="F1" s="42"/>
    </row>
    <row r="2" spans="1:8" ht="15" x14ac:dyDescent="0.25">
      <c r="A2" s="15" t="s">
        <v>11</v>
      </c>
      <c r="B2" s="123" t="s">
        <v>81</v>
      </c>
      <c r="C2" s="123"/>
      <c r="D2" s="124"/>
      <c r="E2" s="125"/>
      <c r="F2" s="42"/>
      <c r="G2" s="25" t="s">
        <v>169</v>
      </c>
      <c r="H2" s="54" t="s">
        <v>168</v>
      </c>
    </row>
    <row r="3" spans="1:8" ht="15" x14ac:dyDescent="0.25">
      <c r="A3" s="15" t="s">
        <v>166</v>
      </c>
      <c r="B3" s="126" t="s">
        <v>93</v>
      </c>
      <c r="C3" s="126"/>
      <c r="D3" s="127"/>
      <c r="E3" s="128"/>
      <c r="F3" s="42"/>
      <c r="H3" s="31"/>
    </row>
    <row r="4" spans="1:8" ht="15" customHeight="1" x14ac:dyDescent="0.25">
      <c r="A4" s="16" t="s">
        <v>12</v>
      </c>
      <c r="B4" s="21" t="s">
        <v>83</v>
      </c>
      <c r="C4" s="17" t="s">
        <v>158</v>
      </c>
      <c r="D4" s="129" t="s">
        <v>78</v>
      </c>
      <c r="E4" s="130"/>
      <c r="F4" s="43"/>
    </row>
    <row r="5" spans="1:8" ht="15" x14ac:dyDescent="0.25">
      <c r="A5" s="131" t="s">
        <v>53</v>
      </c>
      <c r="B5" s="132"/>
      <c r="C5" s="132"/>
      <c r="D5" s="133"/>
      <c r="E5" s="134"/>
      <c r="F5" s="41"/>
    </row>
    <row r="6" spans="1:8" ht="15" x14ac:dyDescent="0.25">
      <c r="A6" s="15" t="s">
        <v>1</v>
      </c>
      <c r="B6" s="21">
        <v>2</v>
      </c>
      <c r="C6" s="133"/>
      <c r="D6" s="135"/>
      <c r="E6" s="136"/>
      <c r="F6" s="41"/>
    </row>
    <row r="7" spans="1:8" ht="30" x14ac:dyDescent="0.25">
      <c r="A7" s="15" t="s">
        <v>20</v>
      </c>
      <c r="B7" s="21">
        <v>4</v>
      </c>
      <c r="C7" s="133"/>
      <c r="D7" s="135"/>
      <c r="E7" s="136"/>
      <c r="F7" s="41"/>
    </row>
    <row r="8" spans="1:8" ht="30" customHeight="1" x14ac:dyDescent="0.25">
      <c r="A8" s="69" t="s">
        <v>15</v>
      </c>
      <c r="B8" s="70">
        <f>B6*(B7)</f>
        <v>8</v>
      </c>
      <c r="C8" s="71" t="s">
        <v>44</v>
      </c>
      <c r="D8" s="107" t="s">
        <v>167</v>
      </c>
      <c r="E8" s="137"/>
      <c r="F8" s="50"/>
    </row>
    <row r="9" spans="1:8" ht="15" x14ac:dyDescent="0.25">
      <c r="A9" s="105" t="s">
        <v>18</v>
      </c>
      <c r="B9" s="106"/>
      <c r="C9" s="106"/>
      <c r="D9" s="107"/>
      <c r="E9" s="108"/>
      <c r="F9" s="41"/>
    </row>
    <row r="10" spans="1:8" ht="15" customHeight="1" x14ac:dyDescent="0.25">
      <c r="A10" s="72" t="s">
        <v>17</v>
      </c>
      <c r="B10" s="107" t="s">
        <v>16</v>
      </c>
      <c r="C10" s="138"/>
      <c r="D10" s="71" t="s">
        <v>100</v>
      </c>
      <c r="E10" s="73" t="s">
        <v>101</v>
      </c>
      <c r="F10" s="41"/>
    </row>
    <row r="11" spans="1:8" ht="14.25" customHeight="1" x14ac:dyDescent="0.2">
      <c r="A11" s="74">
        <v>1</v>
      </c>
      <c r="B11" s="139" t="s">
        <v>151</v>
      </c>
      <c r="C11" s="140"/>
      <c r="D11" s="75"/>
      <c r="E11" s="76"/>
      <c r="F11" s="44"/>
    </row>
    <row r="12" spans="1:8" ht="14.25" customHeight="1" x14ac:dyDescent="0.2">
      <c r="A12" s="74">
        <v>2</v>
      </c>
      <c r="B12" s="115" t="s">
        <v>152</v>
      </c>
      <c r="C12" s="116"/>
      <c r="D12" s="77"/>
      <c r="E12" s="78"/>
      <c r="F12" s="45"/>
    </row>
    <row r="13" spans="1:8" ht="14.25" customHeight="1" x14ac:dyDescent="0.2">
      <c r="A13" s="74">
        <v>3</v>
      </c>
      <c r="B13" s="115" t="s">
        <v>153</v>
      </c>
      <c r="C13" s="116"/>
      <c r="D13" s="77"/>
      <c r="E13" s="78"/>
      <c r="F13" s="45"/>
    </row>
    <row r="14" spans="1:8" ht="14.25" customHeight="1" x14ac:dyDescent="0.2">
      <c r="A14" s="74">
        <v>4</v>
      </c>
      <c r="B14" s="115" t="s">
        <v>154</v>
      </c>
      <c r="C14" s="116"/>
      <c r="D14" s="77"/>
      <c r="E14" s="78"/>
      <c r="F14" s="45"/>
    </row>
    <row r="15" spans="1:8" ht="14.25" customHeight="1" x14ac:dyDescent="0.2">
      <c r="A15" s="74">
        <v>5</v>
      </c>
      <c r="B15" s="115" t="s">
        <v>155</v>
      </c>
      <c r="C15" s="116"/>
      <c r="D15" s="77"/>
      <c r="E15" s="78"/>
      <c r="F15" s="45"/>
    </row>
    <row r="16" spans="1:8" ht="14.25" customHeight="1" x14ac:dyDescent="0.2">
      <c r="A16" s="74">
        <v>6</v>
      </c>
      <c r="B16" s="115" t="s">
        <v>126</v>
      </c>
      <c r="C16" s="116"/>
      <c r="D16" s="77"/>
      <c r="E16" s="78"/>
      <c r="F16" s="45"/>
    </row>
    <row r="17" spans="1:6" x14ac:dyDescent="0.2">
      <c r="A17" s="79"/>
      <c r="B17" s="80"/>
      <c r="C17" s="80"/>
      <c r="D17" s="80"/>
      <c r="E17" s="81"/>
      <c r="F17" s="44"/>
    </row>
    <row r="18" spans="1:6" ht="15" customHeight="1" x14ac:dyDescent="0.25">
      <c r="A18" s="157" t="s">
        <v>19</v>
      </c>
      <c r="B18" s="158"/>
      <c r="C18" s="158"/>
      <c r="D18" s="158"/>
      <c r="E18" s="137"/>
      <c r="F18" s="41"/>
    </row>
    <row r="19" spans="1:6" ht="15" customHeight="1" x14ac:dyDescent="0.25">
      <c r="A19" s="69" t="s">
        <v>1</v>
      </c>
      <c r="B19" s="82">
        <v>1</v>
      </c>
      <c r="C19" s="109"/>
      <c r="D19" s="110"/>
      <c r="E19" s="111"/>
      <c r="F19" s="48"/>
    </row>
    <row r="20" spans="1:6" ht="30" customHeight="1" x14ac:dyDescent="0.25">
      <c r="A20" s="69" t="s">
        <v>20</v>
      </c>
      <c r="B20" s="82">
        <v>4</v>
      </c>
      <c r="C20" s="109"/>
      <c r="D20" s="110"/>
      <c r="E20" s="111"/>
      <c r="F20" s="48"/>
    </row>
    <row r="21" spans="1:6" ht="30" x14ac:dyDescent="0.25">
      <c r="A21" s="15" t="s">
        <v>22</v>
      </c>
      <c r="B21" s="67">
        <f>B19*(B20)</f>
        <v>4</v>
      </c>
      <c r="C21" s="112"/>
      <c r="D21" s="113"/>
      <c r="E21" s="114"/>
      <c r="F21" s="37"/>
    </row>
    <row r="22" spans="1:6" ht="15" x14ac:dyDescent="0.25">
      <c r="A22" s="34" t="s">
        <v>95</v>
      </c>
      <c r="B22" s="141" t="s">
        <v>96</v>
      </c>
      <c r="C22" s="141"/>
      <c r="D22" s="36" t="s">
        <v>97</v>
      </c>
      <c r="E22" s="52" t="s">
        <v>98</v>
      </c>
      <c r="F22" s="37"/>
    </row>
    <row r="23" spans="1:6" ht="15" x14ac:dyDescent="0.25">
      <c r="A23" s="38">
        <v>1</v>
      </c>
      <c r="B23" s="49"/>
      <c r="C23" s="39"/>
      <c r="D23" s="39"/>
      <c r="E23" s="53"/>
      <c r="F23" s="37"/>
    </row>
    <row r="24" spans="1:6" ht="15" x14ac:dyDescent="0.25">
      <c r="A24" s="38">
        <v>2</v>
      </c>
      <c r="B24" s="49"/>
      <c r="C24" s="39"/>
      <c r="D24" s="39"/>
      <c r="E24" s="53"/>
      <c r="F24" s="37"/>
    </row>
    <row r="25" spans="1:6" ht="15" x14ac:dyDescent="0.25">
      <c r="A25" s="38">
        <v>3</v>
      </c>
      <c r="B25" s="49"/>
      <c r="C25" s="39"/>
      <c r="D25" s="39"/>
      <c r="E25" s="52"/>
      <c r="F25" s="37"/>
    </row>
    <row r="26" spans="1:6" ht="15" x14ac:dyDescent="0.25">
      <c r="A26" s="38">
        <v>4</v>
      </c>
      <c r="B26" s="49"/>
      <c r="C26" s="39"/>
      <c r="D26" s="39"/>
      <c r="E26" s="52"/>
      <c r="F26" s="37"/>
    </row>
    <row r="27" spans="1:6" ht="15" x14ac:dyDescent="0.25">
      <c r="A27" s="38">
        <v>5</v>
      </c>
      <c r="B27" s="49"/>
      <c r="C27" s="39"/>
      <c r="D27" s="39"/>
      <c r="E27" s="52"/>
      <c r="F27" s="37"/>
    </row>
    <row r="28" spans="1:6" ht="15" x14ac:dyDescent="0.25">
      <c r="A28" s="34" t="s">
        <v>99</v>
      </c>
      <c r="B28" s="67" t="s">
        <v>170</v>
      </c>
      <c r="C28" s="36"/>
      <c r="D28" s="36"/>
      <c r="E28" s="53"/>
      <c r="F28" s="37"/>
    </row>
    <row r="29" spans="1:6" ht="15.75" thickBot="1" x14ac:dyDescent="0.3">
      <c r="A29" s="117" t="s">
        <v>24</v>
      </c>
      <c r="B29" s="118"/>
      <c r="C29" s="118"/>
      <c r="D29" s="119"/>
      <c r="E29" s="20"/>
      <c r="F29" s="40"/>
    </row>
    <row r="30" spans="1:6" ht="15" thickTop="1" x14ac:dyDescent="0.2"/>
  </sheetData>
  <sheetProtection selectLockedCells="1"/>
  <mergeCells count="22">
    <mergeCell ref="A29:D29"/>
    <mergeCell ref="A18:E18"/>
    <mergeCell ref="C19:E19"/>
    <mergeCell ref="C20:E20"/>
    <mergeCell ref="C21:E21"/>
    <mergeCell ref="B22:C22"/>
    <mergeCell ref="B11:C11"/>
    <mergeCell ref="B12:C12"/>
    <mergeCell ref="B13:C13"/>
    <mergeCell ref="B14:C14"/>
    <mergeCell ref="B16:C16"/>
    <mergeCell ref="B15:C15"/>
    <mergeCell ref="C6:E6"/>
    <mergeCell ref="C7:E7"/>
    <mergeCell ref="D8:E8"/>
    <mergeCell ref="A9:E9"/>
    <mergeCell ref="B10:C10"/>
    <mergeCell ref="B1:E1"/>
    <mergeCell ref="B2:E2"/>
    <mergeCell ref="B3:E3"/>
    <mergeCell ref="D4:E4"/>
    <mergeCell ref="A5:E5"/>
  </mergeCells>
  <conditionalFormatting sqref="B8">
    <cfRule type="cellIs" dxfId="11" priority="4" operator="between">
      <formula>1</formula>
      <formula>5</formula>
    </cfRule>
    <cfRule type="cellIs" dxfId="10" priority="5" operator="between">
      <formula>6</formula>
      <formula>12</formula>
    </cfRule>
    <cfRule type="cellIs" dxfId="9" priority="6" operator="greaterThanOrEqual">
      <formula>15</formula>
    </cfRule>
  </conditionalFormatting>
  <conditionalFormatting sqref="B21">
    <cfRule type="cellIs" dxfId="8" priority="1" operator="between">
      <formula>1</formula>
      <formula>5</formula>
    </cfRule>
    <cfRule type="cellIs" dxfId="7" priority="2" operator="between">
      <formula>6</formula>
      <formula>12</formula>
    </cfRule>
    <cfRule type="cellIs" dxfId="6" priority="3" operator="greaterThanOrEqual">
      <formula>15</formula>
    </cfRule>
  </conditionalFormatting>
  <hyperlinks>
    <hyperlink ref="H2" location="'Risk register - as at 1 Oct 19'!A1" display="Risk register" xr:uid="{00000000-0004-0000-0A00-000000000000}"/>
  </hyperlinks>
  <pageMargins left="0.7" right="0.7" top="0.75" bottom="0.75" header="0.3" footer="0.3"/>
  <pageSetup paperSize="9"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H26"/>
  <sheetViews>
    <sheetView topLeftCell="A2" zoomScaleNormal="100" workbookViewId="0">
      <selection activeCell="B11" sqref="B11:C11"/>
    </sheetView>
  </sheetViews>
  <sheetFormatPr defaultColWidth="9" defaultRowHeight="14.25" x14ac:dyDescent="0.2"/>
  <cols>
    <col min="1" max="1" width="16.375" style="12" customWidth="1"/>
    <col min="2" max="2" width="10" style="12" customWidth="1"/>
    <col min="3" max="3" width="149.875" style="12" customWidth="1"/>
    <col min="4" max="4" width="12.5" style="12" bestFit="1" customWidth="1"/>
    <col min="5" max="5" width="13.875" style="12" customWidth="1"/>
    <col min="6" max="6" width="13.125" style="12" customWidth="1"/>
    <col min="7" max="7" width="7.75" style="25" bestFit="1" customWidth="1"/>
    <col min="8" max="8" width="12" style="25" bestFit="1" customWidth="1"/>
    <col min="9" max="16384" width="9" style="25"/>
  </cols>
  <sheetData>
    <row r="1" spans="1:8" ht="15.75" thickTop="1" x14ac:dyDescent="0.25">
      <c r="A1" s="14" t="s">
        <v>10</v>
      </c>
      <c r="B1" s="120" t="s">
        <v>63</v>
      </c>
      <c r="C1" s="120"/>
      <c r="D1" s="121"/>
      <c r="E1" s="122"/>
      <c r="F1" s="42"/>
    </row>
    <row r="2" spans="1:8" ht="15" x14ac:dyDescent="0.25">
      <c r="A2" s="15" t="s">
        <v>11</v>
      </c>
      <c r="B2" s="123" t="s">
        <v>85</v>
      </c>
      <c r="C2" s="123"/>
      <c r="D2" s="124"/>
      <c r="E2" s="125"/>
      <c r="F2" s="42"/>
      <c r="G2" s="25" t="s">
        <v>169</v>
      </c>
      <c r="H2" s="54" t="s">
        <v>168</v>
      </c>
    </row>
    <row r="3" spans="1:8" ht="15" x14ac:dyDescent="0.25">
      <c r="A3" s="15" t="s">
        <v>166</v>
      </c>
      <c r="B3" s="126" t="s">
        <v>94</v>
      </c>
      <c r="C3" s="126"/>
      <c r="D3" s="127"/>
      <c r="E3" s="128"/>
      <c r="F3" s="42"/>
      <c r="H3" s="31"/>
    </row>
    <row r="4" spans="1:8" ht="15" x14ac:dyDescent="0.25">
      <c r="A4" s="16" t="s">
        <v>12</v>
      </c>
      <c r="B4" s="21" t="s">
        <v>84</v>
      </c>
      <c r="C4" s="17" t="s">
        <v>158</v>
      </c>
      <c r="D4" s="129" t="s">
        <v>78</v>
      </c>
      <c r="E4" s="130"/>
      <c r="F4" s="43"/>
    </row>
    <row r="5" spans="1:8" ht="15" x14ac:dyDescent="0.25">
      <c r="A5" s="131" t="s">
        <v>53</v>
      </c>
      <c r="B5" s="132"/>
      <c r="C5" s="132"/>
      <c r="D5" s="133"/>
      <c r="E5" s="134"/>
      <c r="F5" s="41"/>
    </row>
    <row r="6" spans="1:8" ht="15" x14ac:dyDescent="0.25">
      <c r="A6" s="15" t="s">
        <v>1</v>
      </c>
      <c r="B6" s="21">
        <v>2</v>
      </c>
      <c r="C6" s="133"/>
      <c r="D6" s="135"/>
      <c r="E6" s="136"/>
      <c r="F6" s="41"/>
    </row>
    <row r="7" spans="1:8" ht="30" x14ac:dyDescent="0.25">
      <c r="A7" s="15" t="s">
        <v>20</v>
      </c>
      <c r="B7" s="21">
        <v>4</v>
      </c>
      <c r="C7" s="133"/>
      <c r="D7" s="135"/>
      <c r="E7" s="136"/>
      <c r="F7" s="41"/>
    </row>
    <row r="8" spans="1:8" ht="30" customHeight="1" x14ac:dyDescent="0.25">
      <c r="A8" s="69" t="s">
        <v>15</v>
      </c>
      <c r="B8" s="70">
        <f>B6*(B7)</f>
        <v>8</v>
      </c>
      <c r="C8" s="71" t="s">
        <v>44</v>
      </c>
      <c r="D8" s="107" t="s">
        <v>167</v>
      </c>
      <c r="E8" s="137"/>
      <c r="F8" s="50"/>
    </row>
    <row r="9" spans="1:8" ht="15" x14ac:dyDescent="0.25">
      <c r="A9" s="105" t="s">
        <v>18</v>
      </c>
      <c r="B9" s="106"/>
      <c r="C9" s="106"/>
      <c r="D9" s="107"/>
      <c r="E9" s="108"/>
      <c r="F9" s="41"/>
    </row>
    <row r="10" spans="1:8" ht="15" customHeight="1" x14ac:dyDescent="0.25">
      <c r="A10" s="72" t="s">
        <v>17</v>
      </c>
      <c r="B10" s="107" t="s">
        <v>16</v>
      </c>
      <c r="C10" s="138"/>
      <c r="D10" s="71" t="s">
        <v>100</v>
      </c>
      <c r="E10" s="73" t="s">
        <v>101</v>
      </c>
      <c r="F10" s="41"/>
    </row>
    <row r="11" spans="1:8" ht="14.25" customHeight="1" x14ac:dyDescent="0.2">
      <c r="A11" s="74">
        <v>1</v>
      </c>
      <c r="B11" s="139" t="s">
        <v>156</v>
      </c>
      <c r="C11" s="140"/>
      <c r="D11" s="75"/>
      <c r="E11" s="76"/>
      <c r="F11" s="44"/>
    </row>
    <row r="12" spans="1:8" ht="14.25" customHeight="1" x14ac:dyDescent="0.2">
      <c r="A12" s="74">
        <v>2</v>
      </c>
      <c r="B12" s="115" t="s">
        <v>157</v>
      </c>
      <c r="C12" s="116"/>
      <c r="D12" s="77"/>
      <c r="E12" s="78"/>
      <c r="F12" s="45"/>
    </row>
    <row r="13" spans="1:8" x14ac:dyDescent="0.2">
      <c r="A13" s="79"/>
      <c r="B13" s="80"/>
      <c r="C13" s="80"/>
      <c r="D13" s="80"/>
      <c r="E13" s="81"/>
      <c r="F13" s="44"/>
    </row>
    <row r="14" spans="1:8" ht="15" customHeight="1" x14ac:dyDescent="0.25">
      <c r="A14" s="157" t="s">
        <v>19</v>
      </c>
      <c r="B14" s="158"/>
      <c r="C14" s="158"/>
      <c r="D14" s="158"/>
      <c r="E14" s="137"/>
      <c r="F14" s="41"/>
    </row>
    <row r="15" spans="1:8" ht="15" customHeight="1" x14ac:dyDescent="0.25">
      <c r="A15" s="69" t="s">
        <v>1</v>
      </c>
      <c r="B15" s="82">
        <v>1</v>
      </c>
      <c r="C15" s="109"/>
      <c r="D15" s="110"/>
      <c r="E15" s="111"/>
      <c r="F15" s="48"/>
    </row>
    <row r="16" spans="1:8" ht="30" customHeight="1" x14ac:dyDescent="0.25">
      <c r="A16" s="69" t="s">
        <v>20</v>
      </c>
      <c r="B16" s="82">
        <v>4</v>
      </c>
      <c r="C16" s="109"/>
      <c r="D16" s="110"/>
      <c r="E16" s="111"/>
      <c r="F16" s="48"/>
    </row>
    <row r="17" spans="1:6" ht="30" x14ac:dyDescent="0.25">
      <c r="A17" s="15" t="s">
        <v>22</v>
      </c>
      <c r="B17" s="67">
        <f>B15*(B16)</f>
        <v>4</v>
      </c>
      <c r="C17" s="58"/>
      <c r="D17" s="59"/>
      <c r="E17" s="60"/>
      <c r="F17" s="37"/>
    </row>
    <row r="18" spans="1:6" ht="15" x14ac:dyDescent="0.25">
      <c r="A18" s="34" t="s">
        <v>95</v>
      </c>
      <c r="B18" s="165" t="s">
        <v>96</v>
      </c>
      <c r="C18" s="166"/>
      <c r="D18" s="36" t="s">
        <v>97</v>
      </c>
      <c r="E18" s="52" t="s">
        <v>98</v>
      </c>
      <c r="F18" s="37"/>
    </row>
    <row r="19" spans="1:6" ht="15" x14ac:dyDescent="0.25">
      <c r="A19" s="38">
        <v>1</v>
      </c>
      <c r="B19" s="49"/>
      <c r="C19" s="39"/>
      <c r="D19" s="39"/>
      <c r="E19" s="53"/>
      <c r="F19" s="37"/>
    </row>
    <row r="20" spans="1:6" ht="15" x14ac:dyDescent="0.25">
      <c r="A20" s="38">
        <v>2</v>
      </c>
      <c r="B20" s="49"/>
      <c r="C20" s="39"/>
      <c r="D20" s="39"/>
      <c r="E20" s="53"/>
      <c r="F20" s="37"/>
    </row>
    <row r="21" spans="1:6" ht="15" x14ac:dyDescent="0.25">
      <c r="A21" s="38">
        <v>3</v>
      </c>
      <c r="B21" s="49"/>
      <c r="C21" s="39"/>
      <c r="D21" s="39"/>
      <c r="E21" s="52"/>
      <c r="F21" s="37"/>
    </row>
    <row r="22" spans="1:6" ht="15" x14ac:dyDescent="0.25">
      <c r="A22" s="38">
        <v>4</v>
      </c>
      <c r="B22" s="49"/>
      <c r="C22" s="39"/>
      <c r="D22" s="39"/>
      <c r="E22" s="52"/>
      <c r="F22" s="37"/>
    </row>
    <row r="23" spans="1:6" ht="15" x14ac:dyDescent="0.25">
      <c r="A23" s="38">
        <v>5</v>
      </c>
      <c r="B23" s="49"/>
      <c r="C23" s="39"/>
      <c r="D23" s="39"/>
      <c r="E23" s="52"/>
      <c r="F23" s="37"/>
    </row>
    <row r="24" spans="1:6" ht="15" x14ac:dyDescent="0.25">
      <c r="A24" s="34" t="s">
        <v>99</v>
      </c>
      <c r="B24" s="67" t="s">
        <v>170</v>
      </c>
      <c r="C24" s="36"/>
      <c r="D24" s="36"/>
      <c r="E24" s="53"/>
      <c r="F24" s="37"/>
    </row>
    <row r="25" spans="1:6" ht="15.75" customHeight="1" thickBot="1" x14ac:dyDescent="0.3">
      <c r="A25" s="117" t="s">
        <v>24</v>
      </c>
      <c r="B25" s="118"/>
      <c r="C25" s="118"/>
      <c r="D25" s="119"/>
      <c r="E25" s="20"/>
      <c r="F25" s="40"/>
    </row>
    <row r="26" spans="1:6" ht="15" thickTop="1" x14ac:dyDescent="0.2"/>
  </sheetData>
  <sheetProtection selectLockedCells="1"/>
  <mergeCells count="17">
    <mergeCell ref="B18:C18"/>
    <mergeCell ref="A25:D25"/>
    <mergeCell ref="B11:C11"/>
    <mergeCell ref="B12:C12"/>
    <mergeCell ref="A14:E14"/>
    <mergeCell ref="C15:E15"/>
    <mergeCell ref="C16:E16"/>
    <mergeCell ref="C6:E6"/>
    <mergeCell ref="C7:E7"/>
    <mergeCell ref="D8:E8"/>
    <mergeCell ref="A9:E9"/>
    <mergeCell ref="B10:C10"/>
    <mergeCell ref="B1:E1"/>
    <mergeCell ref="B2:E2"/>
    <mergeCell ref="B3:E3"/>
    <mergeCell ref="D4:E4"/>
    <mergeCell ref="A5:E5"/>
  </mergeCells>
  <conditionalFormatting sqref="B8">
    <cfRule type="cellIs" dxfId="5" priority="4" operator="between">
      <formula>1</formula>
      <formula>5</formula>
    </cfRule>
    <cfRule type="cellIs" dxfId="4" priority="5" operator="between">
      <formula>6</formula>
      <formula>12</formula>
    </cfRule>
    <cfRule type="cellIs" dxfId="3" priority="6" operator="greaterThanOrEqual">
      <formula>15</formula>
    </cfRule>
  </conditionalFormatting>
  <conditionalFormatting sqref="B17">
    <cfRule type="cellIs" dxfId="2" priority="1" operator="between">
      <formula>1</formula>
      <formula>5</formula>
    </cfRule>
    <cfRule type="cellIs" dxfId="1" priority="2" operator="between">
      <formula>6</formula>
      <formula>12</formula>
    </cfRule>
    <cfRule type="cellIs" dxfId="0" priority="3" operator="greaterThanOrEqual">
      <formula>15</formula>
    </cfRule>
  </conditionalFormatting>
  <hyperlinks>
    <hyperlink ref="H2" location="'Risk register - as at 1 Oct 19'!A1" display="Risk register" xr:uid="{00000000-0004-0000-0B00-000000000000}"/>
  </hyperlinks>
  <pageMargins left="0.7" right="0.7" top="0.75" bottom="0.75" header="0.3" footer="0.3"/>
  <pageSetup paperSize="9"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21">
    <pageSetUpPr fitToPage="1"/>
  </sheetPr>
  <dimension ref="A1:G68"/>
  <sheetViews>
    <sheetView topLeftCell="A49" zoomScaleNormal="100" workbookViewId="0">
      <selection activeCell="H52" sqref="H52"/>
    </sheetView>
  </sheetViews>
  <sheetFormatPr defaultRowHeight="14.25" x14ac:dyDescent="0.2"/>
  <cols>
    <col min="1" max="1" width="6.625" customWidth="1"/>
    <col min="2" max="2" width="13.75" customWidth="1"/>
    <col min="3" max="3" width="29.25" customWidth="1"/>
    <col min="4" max="4" width="9.875" bestFit="1" customWidth="1"/>
    <col min="5" max="5" width="14.5" customWidth="1"/>
    <col min="6" max="6" width="10.125" customWidth="1"/>
  </cols>
  <sheetData>
    <row r="1" spans="1:2" ht="18" x14ac:dyDescent="0.2">
      <c r="A1" s="1" t="s">
        <v>36</v>
      </c>
    </row>
    <row r="2" spans="1:2" ht="18" x14ac:dyDescent="0.2">
      <c r="A2" s="1"/>
    </row>
    <row r="3" spans="1:2" ht="18" x14ac:dyDescent="0.2">
      <c r="A3" s="9" t="s">
        <v>166</v>
      </c>
    </row>
    <row r="4" spans="1:2" ht="15" x14ac:dyDescent="0.2">
      <c r="A4" s="22"/>
    </row>
    <row r="5" spans="1:2" x14ac:dyDescent="0.2">
      <c r="A5" s="8" t="s">
        <v>86</v>
      </c>
    </row>
    <row r="6" spans="1:2" ht="15" x14ac:dyDescent="0.2">
      <c r="A6" s="22"/>
    </row>
    <row r="7" spans="1:2" ht="15" x14ac:dyDescent="0.2">
      <c r="A7" s="23" t="s">
        <v>87</v>
      </c>
      <c r="B7" t="s">
        <v>91</v>
      </c>
    </row>
    <row r="8" spans="1:2" ht="15" x14ac:dyDescent="0.2">
      <c r="A8" s="23" t="s">
        <v>88</v>
      </c>
      <c r="B8" t="s">
        <v>92</v>
      </c>
    </row>
    <row r="9" spans="1:2" ht="15" x14ac:dyDescent="0.2">
      <c r="A9" s="23" t="s">
        <v>89</v>
      </c>
      <c r="B9" t="s">
        <v>93</v>
      </c>
    </row>
    <row r="10" spans="1:2" ht="15" x14ac:dyDescent="0.2">
      <c r="A10" s="23" t="s">
        <v>90</v>
      </c>
      <c r="B10" t="s">
        <v>94</v>
      </c>
    </row>
    <row r="11" spans="1:2" ht="15" x14ac:dyDescent="0.2">
      <c r="A11" s="23"/>
    </row>
    <row r="12" spans="1:2" ht="18" x14ac:dyDescent="0.2">
      <c r="A12" s="9" t="s">
        <v>0</v>
      </c>
    </row>
    <row r="13" spans="1:2" x14ac:dyDescent="0.2">
      <c r="A13" s="3"/>
    </row>
    <row r="14" spans="1:2" x14ac:dyDescent="0.2">
      <c r="A14" s="8" t="s">
        <v>165</v>
      </c>
    </row>
    <row r="15" spans="1:2" x14ac:dyDescent="0.2">
      <c r="A15" s="8"/>
    </row>
    <row r="16" spans="1:2" ht="18" x14ac:dyDescent="0.2">
      <c r="A16" s="9" t="s">
        <v>1</v>
      </c>
    </row>
    <row r="17" spans="1:4" ht="18" x14ac:dyDescent="0.2">
      <c r="A17" s="9"/>
    </row>
    <row r="18" spans="1:4" ht="15" thickBot="1" x14ac:dyDescent="0.25">
      <c r="A18" s="8" t="s">
        <v>49</v>
      </c>
    </row>
    <row r="19" spans="1:4" ht="15.75" thickBot="1" x14ac:dyDescent="0.3">
      <c r="A19" s="4" t="s">
        <v>2</v>
      </c>
      <c r="B19" s="5" t="s">
        <v>1</v>
      </c>
      <c r="C19" s="5" t="s">
        <v>25</v>
      </c>
      <c r="D19" s="11" t="s">
        <v>43</v>
      </c>
    </row>
    <row r="20" spans="1:4" ht="29.25" thickBot="1" x14ac:dyDescent="0.25">
      <c r="A20" s="6">
        <v>5</v>
      </c>
      <c r="B20" s="7" t="s">
        <v>26</v>
      </c>
      <c r="C20" s="32" t="s">
        <v>27</v>
      </c>
      <c r="D20" s="10" t="s">
        <v>38</v>
      </c>
    </row>
    <row r="21" spans="1:4" ht="15.75" thickBot="1" x14ac:dyDescent="0.25">
      <c r="A21" s="6">
        <v>4</v>
      </c>
      <c r="B21" s="7" t="s">
        <v>28</v>
      </c>
      <c r="C21" s="7" t="s">
        <v>29</v>
      </c>
      <c r="D21" s="10" t="s">
        <v>39</v>
      </c>
    </row>
    <row r="22" spans="1:4" ht="15.75" thickBot="1" x14ac:dyDescent="0.25">
      <c r="A22" s="6">
        <v>3</v>
      </c>
      <c r="B22" s="7" t="s">
        <v>30</v>
      </c>
      <c r="C22" s="7" t="s">
        <v>31</v>
      </c>
      <c r="D22" s="10" t="s">
        <v>40</v>
      </c>
    </row>
    <row r="23" spans="1:4" ht="15.75" thickBot="1" x14ac:dyDescent="0.25">
      <c r="A23" s="6">
        <v>2</v>
      </c>
      <c r="B23" s="7" t="s">
        <v>32</v>
      </c>
      <c r="C23" s="7" t="s">
        <v>33</v>
      </c>
      <c r="D23" s="10" t="s">
        <v>41</v>
      </c>
    </row>
    <row r="24" spans="1:4" ht="15.75" thickBot="1" x14ac:dyDescent="0.25">
      <c r="A24" s="6">
        <v>1</v>
      </c>
      <c r="B24" s="7" t="s">
        <v>34</v>
      </c>
      <c r="C24" s="7" t="s">
        <v>35</v>
      </c>
      <c r="D24" s="10" t="s">
        <v>42</v>
      </c>
    </row>
    <row r="25" spans="1:4" x14ac:dyDescent="0.2">
      <c r="A25" s="8"/>
    </row>
    <row r="26" spans="1:4" x14ac:dyDescent="0.2">
      <c r="A26" s="8"/>
    </row>
    <row r="27" spans="1:4" x14ac:dyDescent="0.2">
      <c r="A27" s="8"/>
    </row>
    <row r="28" spans="1:4" x14ac:dyDescent="0.2">
      <c r="A28" s="8"/>
    </row>
    <row r="29" spans="1:4" x14ac:dyDescent="0.2">
      <c r="A29" s="8"/>
    </row>
    <row r="30" spans="1:4" x14ac:dyDescent="0.2">
      <c r="A30" s="8"/>
    </row>
    <row r="31" spans="1:4" x14ac:dyDescent="0.2">
      <c r="A31" s="8"/>
    </row>
    <row r="32" spans="1:4" x14ac:dyDescent="0.2">
      <c r="A32" s="8"/>
    </row>
    <row r="33" spans="1:1" x14ac:dyDescent="0.2">
      <c r="A33" s="8"/>
    </row>
    <row r="34" spans="1:1" x14ac:dyDescent="0.2">
      <c r="A34" s="8"/>
    </row>
    <row r="35" spans="1:1" x14ac:dyDescent="0.2">
      <c r="A35" s="8"/>
    </row>
    <row r="36" spans="1:1" x14ac:dyDescent="0.2">
      <c r="A36" s="8"/>
    </row>
    <row r="37" spans="1:1" x14ac:dyDescent="0.2">
      <c r="A37" s="8"/>
    </row>
    <row r="38" spans="1:1" x14ac:dyDescent="0.2">
      <c r="A38" s="8"/>
    </row>
    <row r="39" spans="1:1" x14ac:dyDescent="0.2">
      <c r="A39" s="8"/>
    </row>
    <row r="40" spans="1:1" x14ac:dyDescent="0.2">
      <c r="A40" s="8"/>
    </row>
    <row r="41" spans="1:1" x14ac:dyDescent="0.2">
      <c r="A41" s="2"/>
    </row>
    <row r="42" spans="1:1" x14ac:dyDescent="0.2">
      <c r="A42" s="2"/>
    </row>
    <row r="44" spans="1:1" ht="16.5" customHeight="1" x14ac:dyDescent="0.2"/>
    <row r="46" spans="1:1" ht="112.5" customHeight="1" x14ac:dyDescent="0.2"/>
    <row r="52" spans="1:7" x14ac:dyDescent="0.2">
      <c r="A52" s="2"/>
    </row>
    <row r="57" spans="1:7" ht="15" x14ac:dyDescent="0.25">
      <c r="G57" s="88" t="s">
        <v>171</v>
      </c>
    </row>
    <row r="58" spans="1:7" ht="6.75" customHeight="1" x14ac:dyDescent="0.2"/>
    <row r="59" spans="1:7" ht="12.75" customHeight="1" x14ac:dyDescent="0.25">
      <c r="G59" s="88" t="s">
        <v>172</v>
      </c>
    </row>
    <row r="60" spans="1:7" ht="2.25" customHeight="1" x14ac:dyDescent="0.2"/>
    <row r="61" spans="1:7" ht="15" x14ac:dyDescent="0.25">
      <c r="G61" s="88" t="s">
        <v>173</v>
      </c>
    </row>
    <row r="64" spans="1:7" ht="15" x14ac:dyDescent="0.25">
      <c r="A64" t="s">
        <v>162</v>
      </c>
    </row>
    <row r="66" spans="1:1" x14ac:dyDescent="0.2">
      <c r="A66" t="s">
        <v>163</v>
      </c>
    </row>
    <row r="68" spans="1:1" x14ac:dyDescent="0.2">
      <c r="A68" t="s">
        <v>164</v>
      </c>
    </row>
  </sheetData>
  <pageMargins left="0.7" right="0.7" top="0.75" bottom="0.75" header="0.3" footer="0.3"/>
  <pageSetup paperSize="9" scale="50"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H29"/>
  <sheetViews>
    <sheetView zoomScale="110" zoomScaleNormal="110" workbookViewId="0">
      <selection activeCell="G19" sqref="G19"/>
    </sheetView>
  </sheetViews>
  <sheetFormatPr defaultColWidth="9" defaultRowHeight="14.25" x14ac:dyDescent="0.2"/>
  <cols>
    <col min="1" max="1" width="16.375" style="12" customWidth="1"/>
    <col min="2" max="2" width="10" style="12" customWidth="1"/>
    <col min="3" max="3" width="46.875" style="12" customWidth="1"/>
    <col min="4" max="4" width="17.625" style="12" customWidth="1"/>
    <col min="5" max="5" width="21" style="12" customWidth="1"/>
    <col min="6" max="6" width="10.25" style="12" customWidth="1"/>
    <col min="7" max="7" width="9" style="25" customWidth="1"/>
    <col min="8" max="8" width="11.125" style="25" bestFit="1" customWidth="1"/>
    <col min="9" max="16384" width="9" style="25"/>
  </cols>
  <sheetData>
    <row r="1" spans="1:8" ht="15.75" thickTop="1" x14ac:dyDescent="0.25">
      <c r="A1" s="14" t="s">
        <v>10</v>
      </c>
      <c r="B1" s="120" t="s">
        <v>56</v>
      </c>
      <c r="C1" s="120"/>
      <c r="D1" s="121"/>
      <c r="E1" s="122"/>
      <c r="F1" s="42"/>
    </row>
    <row r="2" spans="1:8" ht="15" x14ac:dyDescent="0.25">
      <c r="A2" s="15" t="s">
        <v>11</v>
      </c>
      <c r="B2" s="123" t="s">
        <v>57</v>
      </c>
      <c r="C2" s="123"/>
      <c r="D2" s="124"/>
      <c r="E2" s="125"/>
      <c r="F2" s="42"/>
      <c r="G2" s="25" t="s">
        <v>169</v>
      </c>
      <c r="H2" s="54" t="s">
        <v>168</v>
      </c>
    </row>
    <row r="3" spans="1:8" ht="15" x14ac:dyDescent="0.25">
      <c r="A3" s="15" t="s">
        <v>166</v>
      </c>
      <c r="B3" s="126" t="s">
        <v>91</v>
      </c>
      <c r="C3" s="126"/>
      <c r="D3" s="127"/>
      <c r="E3" s="128"/>
      <c r="F3" s="42"/>
      <c r="H3" s="31"/>
    </row>
    <row r="4" spans="1:8" ht="15" x14ac:dyDescent="0.25">
      <c r="A4" s="16" t="s">
        <v>12</v>
      </c>
      <c r="B4" s="21" t="s">
        <v>64</v>
      </c>
      <c r="C4" s="17" t="s">
        <v>158</v>
      </c>
      <c r="D4" s="129" t="s">
        <v>65</v>
      </c>
      <c r="E4" s="130"/>
      <c r="F4" s="43"/>
    </row>
    <row r="5" spans="1:8" ht="15" x14ac:dyDescent="0.25">
      <c r="A5" s="131" t="s">
        <v>53</v>
      </c>
      <c r="B5" s="132"/>
      <c r="C5" s="132"/>
      <c r="D5" s="133"/>
      <c r="E5" s="134"/>
      <c r="F5" s="41"/>
    </row>
    <row r="6" spans="1:8" ht="15" x14ac:dyDescent="0.25">
      <c r="A6" s="15" t="s">
        <v>1</v>
      </c>
      <c r="B6" s="21">
        <v>2</v>
      </c>
      <c r="C6" s="133"/>
      <c r="D6" s="135"/>
      <c r="E6" s="136"/>
      <c r="F6" s="41"/>
    </row>
    <row r="7" spans="1:8" ht="30" x14ac:dyDescent="0.25">
      <c r="A7" s="15" t="s">
        <v>20</v>
      </c>
      <c r="B7" s="21">
        <v>3</v>
      </c>
      <c r="C7" s="133"/>
      <c r="D7" s="135"/>
      <c r="E7" s="136"/>
      <c r="F7" s="41"/>
    </row>
    <row r="8" spans="1:8" ht="30" customHeight="1" x14ac:dyDescent="0.25">
      <c r="A8" s="69" t="s">
        <v>15</v>
      </c>
      <c r="B8" s="70">
        <f>B6*(B7)</f>
        <v>6</v>
      </c>
      <c r="C8" s="71" t="s">
        <v>44</v>
      </c>
      <c r="D8" s="107" t="s">
        <v>167</v>
      </c>
      <c r="E8" s="137"/>
      <c r="F8" s="50"/>
    </row>
    <row r="9" spans="1:8" ht="15" x14ac:dyDescent="0.25">
      <c r="A9" s="105" t="s">
        <v>18</v>
      </c>
      <c r="B9" s="106"/>
      <c r="C9" s="106"/>
      <c r="D9" s="107"/>
      <c r="E9" s="108"/>
      <c r="F9" s="41"/>
    </row>
    <row r="10" spans="1:8" ht="15" customHeight="1" x14ac:dyDescent="0.25">
      <c r="A10" s="72" t="s">
        <v>17</v>
      </c>
      <c r="B10" s="107" t="s">
        <v>16</v>
      </c>
      <c r="C10" s="138"/>
      <c r="D10" s="71" t="s">
        <v>100</v>
      </c>
      <c r="E10" s="73" t="s">
        <v>101</v>
      </c>
      <c r="F10" s="41"/>
    </row>
    <row r="11" spans="1:8" ht="14.25" customHeight="1" x14ac:dyDescent="0.2">
      <c r="A11" s="74">
        <v>1</v>
      </c>
      <c r="B11" s="139" t="s">
        <v>102</v>
      </c>
      <c r="C11" s="140"/>
      <c r="D11" s="75"/>
      <c r="E11" s="76"/>
      <c r="F11" s="44"/>
    </row>
    <row r="12" spans="1:8" ht="14.25" customHeight="1" x14ac:dyDescent="0.2">
      <c r="A12" s="74">
        <v>2</v>
      </c>
      <c r="B12" s="115" t="s">
        <v>103</v>
      </c>
      <c r="C12" s="116"/>
      <c r="D12" s="77"/>
      <c r="E12" s="78"/>
      <c r="F12" s="45"/>
    </row>
    <row r="13" spans="1:8" ht="14.25" customHeight="1" x14ac:dyDescent="0.2">
      <c r="A13" s="74">
        <v>3</v>
      </c>
      <c r="B13" s="115" t="s">
        <v>104</v>
      </c>
      <c r="C13" s="116"/>
      <c r="D13" s="83"/>
      <c r="E13" s="84"/>
      <c r="F13" s="46"/>
    </row>
    <row r="14" spans="1:8" ht="14.25" customHeight="1" x14ac:dyDescent="0.2">
      <c r="A14" s="74">
        <v>4</v>
      </c>
      <c r="B14" s="115" t="s">
        <v>105</v>
      </c>
      <c r="C14" s="116"/>
      <c r="D14" s="83"/>
      <c r="E14" s="84"/>
      <c r="F14" s="46"/>
    </row>
    <row r="15" spans="1:8" ht="14.25" customHeight="1" x14ac:dyDescent="0.2">
      <c r="A15" s="74">
        <v>5</v>
      </c>
      <c r="B15" s="115" t="s">
        <v>106</v>
      </c>
      <c r="C15" s="116"/>
      <c r="D15" s="83"/>
      <c r="E15" s="84"/>
      <c r="F15" s="46"/>
    </row>
    <row r="16" spans="1:8" x14ac:dyDescent="0.2">
      <c r="A16" s="79"/>
      <c r="B16" s="80"/>
      <c r="C16" s="80"/>
      <c r="D16" s="80"/>
      <c r="E16" s="81"/>
      <c r="F16" s="44"/>
    </row>
    <row r="17" spans="1:6" ht="15" x14ac:dyDescent="0.25">
      <c r="A17" s="105" t="s">
        <v>19</v>
      </c>
      <c r="B17" s="106"/>
      <c r="C17" s="106"/>
      <c r="D17" s="107"/>
      <c r="E17" s="108"/>
      <c r="F17" s="41"/>
    </row>
    <row r="18" spans="1:6" ht="15" customHeight="1" x14ac:dyDescent="0.25">
      <c r="A18" s="69" t="s">
        <v>1</v>
      </c>
      <c r="B18" s="82">
        <v>1</v>
      </c>
      <c r="C18" s="109"/>
      <c r="D18" s="110"/>
      <c r="E18" s="111"/>
      <c r="F18" s="48"/>
    </row>
    <row r="19" spans="1:6" ht="30" customHeight="1" x14ac:dyDescent="0.25">
      <c r="A19" s="69" t="s">
        <v>20</v>
      </c>
      <c r="B19" s="82">
        <v>3</v>
      </c>
      <c r="C19" s="109"/>
      <c r="D19" s="110"/>
      <c r="E19" s="111"/>
      <c r="F19" s="48"/>
    </row>
    <row r="20" spans="1:6" ht="30" x14ac:dyDescent="0.25">
      <c r="A20" s="15" t="s">
        <v>22</v>
      </c>
      <c r="B20" s="67">
        <f>B18*(B19)</f>
        <v>3</v>
      </c>
      <c r="C20" s="112"/>
      <c r="D20" s="113"/>
      <c r="E20" s="114"/>
      <c r="F20" s="37"/>
    </row>
    <row r="21" spans="1:6" ht="15" x14ac:dyDescent="0.25">
      <c r="A21" s="34" t="s">
        <v>95</v>
      </c>
      <c r="B21" s="141" t="s">
        <v>96</v>
      </c>
      <c r="C21" s="141"/>
      <c r="D21" s="36" t="s">
        <v>97</v>
      </c>
      <c r="E21" s="52" t="s">
        <v>98</v>
      </c>
      <c r="F21" s="37"/>
    </row>
    <row r="22" spans="1:6" ht="15" x14ac:dyDescent="0.25">
      <c r="A22" s="38">
        <v>1</v>
      </c>
      <c r="B22" s="27"/>
      <c r="C22" s="39"/>
      <c r="D22" s="39"/>
      <c r="E22" s="53"/>
      <c r="F22" s="37"/>
    </row>
    <row r="23" spans="1:6" ht="15" x14ac:dyDescent="0.25">
      <c r="A23" s="38">
        <v>2</v>
      </c>
      <c r="B23" s="27"/>
      <c r="C23" s="39"/>
      <c r="D23" s="39"/>
      <c r="E23" s="53"/>
      <c r="F23" s="37"/>
    </row>
    <row r="24" spans="1:6" ht="15" x14ac:dyDescent="0.25">
      <c r="A24" s="38">
        <v>3</v>
      </c>
      <c r="B24" s="27"/>
      <c r="C24" s="39"/>
      <c r="D24" s="39"/>
      <c r="E24" s="52"/>
      <c r="F24" s="37"/>
    </row>
    <row r="25" spans="1:6" ht="15" x14ac:dyDescent="0.25">
      <c r="A25" s="38">
        <v>4</v>
      </c>
      <c r="B25" s="27"/>
      <c r="C25" s="39"/>
      <c r="D25" s="39"/>
      <c r="E25" s="52"/>
      <c r="F25" s="37"/>
    </row>
    <row r="26" spans="1:6" ht="15" x14ac:dyDescent="0.25">
      <c r="A26" s="38">
        <v>5</v>
      </c>
      <c r="B26" s="27"/>
      <c r="C26" s="39"/>
      <c r="D26" s="39"/>
      <c r="E26" s="52"/>
      <c r="F26" s="37"/>
    </row>
    <row r="27" spans="1:6" ht="15" x14ac:dyDescent="0.25">
      <c r="A27" s="34" t="s">
        <v>99</v>
      </c>
      <c r="B27" s="27" t="s">
        <v>170</v>
      </c>
      <c r="C27" s="36"/>
      <c r="D27" s="36"/>
      <c r="E27" s="53"/>
      <c r="F27" s="37"/>
    </row>
    <row r="28" spans="1:6" ht="15.75" thickBot="1" x14ac:dyDescent="0.3">
      <c r="A28" s="117" t="s">
        <v>24</v>
      </c>
      <c r="B28" s="118"/>
      <c r="C28" s="118"/>
      <c r="D28" s="119"/>
      <c r="E28" s="20"/>
      <c r="F28" s="40"/>
    </row>
    <row r="29" spans="1:6" ht="15" thickTop="1" x14ac:dyDescent="0.2"/>
  </sheetData>
  <sheetProtection selectLockedCells="1"/>
  <mergeCells count="21">
    <mergeCell ref="A28:D28"/>
    <mergeCell ref="B1:E1"/>
    <mergeCell ref="B2:E2"/>
    <mergeCell ref="B3:E3"/>
    <mergeCell ref="D4:E4"/>
    <mergeCell ref="A5:E5"/>
    <mergeCell ref="C6:E6"/>
    <mergeCell ref="C7:E7"/>
    <mergeCell ref="D8:E8"/>
    <mergeCell ref="A9:E9"/>
    <mergeCell ref="B10:C10"/>
    <mergeCell ref="B11:C11"/>
    <mergeCell ref="B12:C12"/>
    <mergeCell ref="B13:C13"/>
    <mergeCell ref="B21:C21"/>
    <mergeCell ref="B14:C14"/>
    <mergeCell ref="A17:E17"/>
    <mergeCell ref="C18:E18"/>
    <mergeCell ref="C19:E19"/>
    <mergeCell ref="C20:E20"/>
    <mergeCell ref="B15:C15"/>
  </mergeCells>
  <conditionalFormatting sqref="B8">
    <cfRule type="cellIs" dxfId="75" priority="10" operator="between">
      <formula>1</formula>
      <formula>5</formula>
    </cfRule>
    <cfRule type="cellIs" dxfId="74" priority="11" operator="between">
      <formula>6</formula>
      <formula>12</formula>
    </cfRule>
    <cfRule type="cellIs" dxfId="73" priority="13" operator="greaterThanOrEqual">
      <formula>15</formula>
    </cfRule>
  </conditionalFormatting>
  <conditionalFormatting sqref="B20">
    <cfRule type="cellIs" dxfId="72" priority="1" operator="between">
      <formula>1</formula>
      <formula>5</formula>
    </cfRule>
    <cfRule type="cellIs" dxfId="71" priority="2" operator="between">
      <formula>6</formula>
      <formula>12</formula>
    </cfRule>
    <cfRule type="cellIs" dxfId="70" priority="3" operator="greaterThanOrEqual">
      <formula>15</formula>
    </cfRule>
  </conditionalFormatting>
  <hyperlinks>
    <hyperlink ref="H2" location="'Risk register - as at 1 Oct 19'!A1" display="Risk register" xr:uid="{00000000-0004-0000-0100-000000000000}"/>
  </hyperlinks>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H32"/>
  <sheetViews>
    <sheetView zoomScale="110" zoomScaleNormal="110" workbookViewId="0">
      <selection activeCell="B11" sqref="B11:C11"/>
    </sheetView>
  </sheetViews>
  <sheetFormatPr defaultColWidth="9" defaultRowHeight="14.25" x14ac:dyDescent="0.2"/>
  <cols>
    <col min="1" max="1" width="16.375" style="12" customWidth="1"/>
    <col min="2" max="2" width="10" style="12" customWidth="1"/>
    <col min="3" max="3" width="102.875" style="12" customWidth="1"/>
    <col min="4" max="4" width="12.5" style="12" bestFit="1" customWidth="1"/>
    <col min="5" max="5" width="13.875" style="12" customWidth="1"/>
    <col min="6" max="6" width="12.875" style="12" customWidth="1"/>
    <col min="7" max="7" width="7.75" style="25" bestFit="1" customWidth="1"/>
    <col min="8" max="8" width="11.125" style="25" bestFit="1" customWidth="1"/>
    <col min="9" max="16384" width="9" style="25"/>
  </cols>
  <sheetData>
    <row r="1" spans="1:8" ht="15.75" thickTop="1" x14ac:dyDescent="0.25">
      <c r="A1" s="14" t="s">
        <v>10</v>
      </c>
      <c r="B1" s="120" t="s">
        <v>59</v>
      </c>
      <c r="C1" s="120"/>
      <c r="D1" s="121"/>
      <c r="E1" s="122"/>
      <c r="F1" s="42"/>
    </row>
    <row r="2" spans="1:8" ht="15" x14ac:dyDescent="0.25">
      <c r="A2" s="15" t="s">
        <v>11</v>
      </c>
      <c r="B2" s="123" t="s">
        <v>66</v>
      </c>
      <c r="C2" s="123"/>
      <c r="D2" s="124"/>
      <c r="E2" s="125"/>
      <c r="F2" s="42"/>
      <c r="G2" s="25" t="s">
        <v>169</v>
      </c>
      <c r="H2" s="54" t="s">
        <v>168</v>
      </c>
    </row>
    <row r="3" spans="1:8" ht="15" x14ac:dyDescent="0.25">
      <c r="A3" s="15" t="s">
        <v>166</v>
      </c>
      <c r="B3" s="126" t="s">
        <v>91</v>
      </c>
      <c r="C3" s="126"/>
      <c r="D3" s="127"/>
      <c r="E3" s="128"/>
      <c r="F3" s="42"/>
      <c r="H3" s="31"/>
    </row>
    <row r="4" spans="1:8" ht="15" customHeight="1" x14ac:dyDescent="0.25">
      <c r="A4" s="16" t="s">
        <v>12</v>
      </c>
      <c r="B4" s="21" t="s">
        <v>67</v>
      </c>
      <c r="C4" s="17" t="s">
        <v>158</v>
      </c>
      <c r="D4" s="129" t="s">
        <v>58</v>
      </c>
      <c r="E4" s="130"/>
      <c r="F4" s="43"/>
    </row>
    <row r="5" spans="1:8" ht="15" x14ac:dyDescent="0.25">
      <c r="A5" s="131" t="s">
        <v>53</v>
      </c>
      <c r="B5" s="132"/>
      <c r="C5" s="132"/>
      <c r="D5" s="133"/>
      <c r="E5" s="134"/>
      <c r="F5" s="41"/>
    </row>
    <row r="6" spans="1:8" ht="15" x14ac:dyDescent="0.25">
      <c r="A6" s="15" t="s">
        <v>1</v>
      </c>
      <c r="B6" s="21">
        <v>3</v>
      </c>
      <c r="C6" s="133"/>
      <c r="D6" s="135"/>
      <c r="E6" s="136"/>
      <c r="F6" s="41"/>
    </row>
    <row r="7" spans="1:8" ht="30" x14ac:dyDescent="0.25">
      <c r="A7" s="15" t="s">
        <v>20</v>
      </c>
      <c r="B7" s="21">
        <v>3</v>
      </c>
      <c r="C7" s="133"/>
      <c r="D7" s="135"/>
      <c r="E7" s="136"/>
      <c r="F7" s="41"/>
    </row>
    <row r="8" spans="1:8" ht="30" customHeight="1" x14ac:dyDescent="0.25">
      <c r="A8" s="69" t="s">
        <v>15</v>
      </c>
      <c r="B8" s="70">
        <f>B6*(B7)</f>
        <v>9</v>
      </c>
      <c r="C8" s="71" t="s">
        <v>44</v>
      </c>
      <c r="D8" s="107" t="s">
        <v>167</v>
      </c>
      <c r="E8" s="137"/>
      <c r="F8" s="50"/>
    </row>
    <row r="9" spans="1:8" ht="15" x14ac:dyDescent="0.25">
      <c r="A9" s="105" t="s">
        <v>18</v>
      </c>
      <c r="B9" s="106"/>
      <c r="C9" s="106"/>
      <c r="D9" s="107"/>
      <c r="E9" s="108"/>
      <c r="F9" s="41"/>
    </row>
    <row r="10" spans="1:8" ht="15" customHeight="1" x14ac:dyDescent="0.25">
      <c r="A10" s="72" t="s">
        <v>17</v>
      </c>
      <c r="B10" s="107" t="s">
        <v>16</v>
      </c>
      <c r="C10" s="138"/>
      <c r="D10" s="71" t="s">
        <v>100</v>
      </c>
      <c r="E10" s="73" t="s">
        <v>101</v>
      </c>
      <c r="F10" s="41"/>
    </row>
    <row r="11" spans="1:8" ht="14.25" customHeight="1" x14ac:dyDescent="0.2">
      <c r="A11" s="74">
        <v>1</v>
      </c>
      <c r="B11" s="139" t="s">
        <v>107</v>
      </c>
      <c r="C11" s="140"/>
      <c r="D11" s="75"/>
      <c r="E11" s="76"/>
      <c r="F11" s="44"/>
    </row>
    <row r="12" spans="1:8" ht="14.25" customHeight="1" x14ac:dyDescent="0.2">
      <c r="A12" s="74">
        <v>2</v>
      </c>
      <c r="B12" s="115" t="s">
        <v>108</v>
      </c>
      <c r="C12" s="116"/>
      <c r="D12" s="77"/>
      <c r="E12" s="78"/>
      <c r="F12" s="45"/>
    </row>
    <row r="13" spans="1:8" ht="14.25" customHeight="1" x14ac:dyDescent="0.2">
      <c r="A13" s="74">
        <v>3</v>
      </c>
      <c r="B13" s="115" t="s">
        <v>109</v>
      </c>
      <c r="C13" s="116"/>
      <c r="D13" s="83"/>
      <c r="E13" s="84"/>
      <c r="F13" s="46"/>
    </row>
    <row r="14" spans="1:8" ht="15" customHeight="1" x14ac:dyDescent="0.2">
      <c r="A14" s="74">
        <v>4</v>
      </c>
      <c r="B14" s="115" t="s">
        <v>110</v>
      </c>
      <c r="C14" s="116"/>
      <c r="D14" s="83"/>
      <c r="E14" s="84"/>
      <c r="F14" s="46"/>
    </row>
    <row r="15" spans="1:8" ht="15" customHeight="1" x14ac:dyDescent="0.2">
      <c r="A15" s="74">
        <v>5</v>
      </c>
      <c r="B15" s="115" t="s">
        <v>111</v>
      </c>
      <c r="C15" s="116"/>
      <c r="D15" s="83"/>
      <c r="E15" s="84"/>
      <c r="F15" s="46"/>
    </row>
    <row r="16" spans="1:8" ht="15" customHeight="1" x14ac:dyDescent="0.2">
      <c r="A16" s="74">
        <v>6</v>
      </c>
      <c r="B16" s="115" t="s">
        <v>112</v>
      </c>
      <c r="C16" s="116"/>
      <c r="D16" s="83"/>
      <c r="E16" s="84"/>
      <c r="F16" s="46"/>
    </row>
    <row r="17" spans="1:6" ht="14.25" customHeight="1" x14ac:dyDescent="0.2">
      <c r="A17" s="74">
        <v>7</v>
      </c>
      <c r="B17" s="115" t="s">
        <v>111</v>
      </c>
      <c r="C17" s="116"/>
      <c r="D17" s="83"/>
      <c r="E17" s="84"/>
      <c r="F17" s="46"/>
    </row>
    <row r="18" spans="1:6" x14ac:dyDescent="0.2">
      <c r="A18" s="74">
        <v>8</v>
      </c>
      <c r="B18" s="142" t="s">
        <v>113</v>
      </c>
      <c r="C18" s="143"/>
      <c r="D18" s="85"/>
      <c r="E18" s="87"/>
      <c r="F18" s="47"/>
    </row>
    <row r="19" spans="1:6" x14ac:dyDescent="0.2">
      <c r="A19" s="79"/>
      <c r="B19" s="80"/>
      <c r="C19" s="80"/>
      <c r="D19" s="80"/>
      <c r="E19" s="81"/>
      <c r="F19" s="44"/>
    </row>
    <row r="20" spans="1:6" ht="15" x14ac:dyDescent="0.25">
      <c r="A20" s="105" t="s">
        <v>19</v>
      </c>
      <c r="B20" s="106"/>
      <c r="C20" s="106"/>
      <c r="D20" s="107"/>
      <c r="E20" s="108"/>
      <c r="F20" s="41"/>
    </row>
    <row r="21" spans="1:6" ht="15" customHeight="1" x14ac:dyDescent="0.25">
      <c r="A21" s="69" t="s">
        <v>1</v>
      </c>
      <c r="B21" s="82">
        <v>1</v>
      </c>
      <c r="C21" s="109"/>
      <c r="D21" s="110"/>
      <c r="E21" s="111"/>
      <c r="F21" s="48"/>
    </row>
    <row r="22" spans="1:6" ht="30" customHeight="1" x14ac:dyDescent="0.25">
      <c r="A22" s="69" t="s">
        <v>20</v>
      </c>
      <c r="B22" s="82">
        <v>3</v>
      </c>
      <c r="C22" s="109"/>
      <c r="D22" s="110"/>
      <c r="E22" s="111"/>
      <c r="F22" s="48"/>
    </row>
    <row r="23" spans="1:6" ht="30" x14ac:dyDescent="0.25">
      <c r="A23" s="15" t="s">
        <v>22</v>
      </c>
      <c r="B23" s="67">
        <f>B21*(B22)</f>
        <v>3</v>
      </c>
      <c r="C23" s="112"/>
      <c r="D23" s="113"/>
      <c r="E23" s="114"/>
      <c r="F23" s="37"/>
    </row>
    <row r="24" spans="1:6" ht="15" x14ac:dyDescent="0.25">
      <c r="A24" s="34" t="s">
        <v>95</v>
      </c>
      <c r="B24" s="141" t="s">
        <v>96</v>
      </c>
      <c r="C24" s="141"/>
      <c r="D24" s="36" t="s">
        <v>97</v>
      </c>
      <c r="E24" s="52" t="s">
        <v>98</v>
      </c>
      <c r="F24" s="37"/>
    </row>
    <row r="25" spans="1:6" ht="15" x14ac:dyDescent="0.25">
      <c r="A25" s="38">
        <v>1</v>
      </c>
      <c r="B25" s="35"/>
      <c r="C25" s="39"/>
      <c r="D25" s="39"/>
      <c r="E25" s="53"/>
      <c r="F25" s="37"/>
    </row>
    <row r="26" spans="1:6" ht="15" x14ac:dyDescent="0.25">
      <c r="A26" s="38">
        <v>2</v>
      </c>
      <c r="B26" s="35"/>
      <c r="C26" s="39"/>
      <c r="D26" s="39"/>
      <c r="E26" s="53"/>
      <c r="F26" s="37"/>
    </row>
    <row r="27" spans="1:6" ht="15" x14ac:dyDescent="0.25">
      <c r="A27" s="38">
        <v>3</v>
      </c>
      <c r="B27" s="35"/>
      <c r="C27" s="39"/>
      <c r="D27" s="39"/>
      <c r="E27" s="52"/>
      <c r="F27" s="37"/>
    </row>
    <row r="28" spans="1:6" ht="15" x14ac:dyDescent="0.25">
      <c r="A28" s="38">
        <v>4</v>
      </c>
      <c r="B28" s="35"/>
      <c r="C28" s="39"/>
      <c r="D28" s="39"/>
      <c r="E28" s="52"/>
      <c r="F28" s="37"/>
    </row>
    <row r="29" spans="1:6" ht="15" x14ac:dyDescent="0.25">
      <c r="A29" s="38">
        <v>5</v>
      </c>
      <c r="B29" s="35"/>
      <c r="C29" s="39"/>
      <c r="D29" s="39"/>
      <c r="E29" s="52"/>
      <c r="F29" s="37"/>
    </row>
    <row r="30" spans="1:6" ht="15" x14ac:dyDescent="0.25">
      <c r="A30" s="34" t="s">
        <v>99</v>
      </c>
      <c r="B30" s="67" t="s">
        <v>170</v>
      </c>
      <c r="C30" s="36"/>
      <c r="D30" s="36"/>
      <c r="E30" s="53"/>
      <c r="F30" s="37"/>
    </row>
    <row r="31" spans="1:6" ht="15.75" thickBot="1" x14ac:dyDescent="0.3">
      <c r="A31" s="117" t="s">
        <v>24</v>
      </c>
      <c r="B31" s="118"/>
      <c r="C31" s="118"/>
      <c r="D31" s="119"/>
      <c r="E31" s="20"/>
      <c r="F31" s="40"/>
    </row>
    <row r="32" spans="1:6" ht="15" thickTop="1" x14ac:dyDescent="0.2"/>
  </sheetData>
  <sheetProtection selectLockedCells="1"/>
  <mergeCells count="24">
    <mergeCell ref="B1:E1"/>
    <mergeCell ref="B2:E2"/>
    <mergeCell ref="B3:E3"/>
    <mergeCell ref="C22:E22"/>
    <mergeCell ref="C23:E23"/>
    <mergeCell ref="D4:E4"/>
    <mergeCell ref="A5:E5"/>
    <mergeCell ref="C6:E6"/>
    <mergeCell ref="C7:E7"/>
    <mergeCell ref="D8:E8"/>
    <mergeCell ref="A9:E9"/>
    <mergeCell ref="B10:C10"/>
    <mergeCell ref="B11:C11"/>
    <mergeCell ref="B12:C12"/>
    <mergeCell ref="A31:D31"/>
    <mergeCell ref="B13:C13"/>
    <mergeCell ref="B14:C14"/>
    <mergeCell ref="B17:C17"/>
    <mergeCell ref="A20:E20"/>
    <mergeCell ref="C21:E21"/>
    <mergeCell ref="B24:C24"/>
    <mergeCell ref="B15:C15"/>
    <mergeCell ref="B16:C16"/>
    <mergeCell ref="B18:C18"/>
  </mergeCells>
  <conditionalFormatting sqref="B8">
    <cfRule type="cellIs" dxfId="69" priority="4" operator="between">
      <formula>1</formula>
      <formula>5</formula>
    </cfRule>
    <cfRule type="cellIs" dxfId="68" priority="5" operator="between">
      <formula>6</formula>
      <formula>12</formula>
    </cfRule>
    <cfRule type="cellIs" dxfId="67" priority="6" operator="greaterThanOrEqual">
      <formula>15</formula>
    </cfRule>
  </conditionalFormatting>
  <conditionalFormatting sqref="B23">
    <cfRule type="cellIs" dxfId="66" priority="1" operator="between">
      <formula>1</formula>
      <formula>5</formula>
    </cfRule>
    <cfRule type="cellIs" dxfId="65" priority="2" operator="between">
      <formula>6</formula>
      <formula>12</formula>
    </cfRule>
    <cfRule type="cellIs" dxfId="64" priority="3" operator="greaterThanOrEqual">
      <formula>15</formula>
    </cfRule>
  </conditionalFormatting>
  <hyperlinks>
    <hyperlink ref="H2" location="'Risk register - as at 1 Oct 19'!A1" display="Risk register" xr:uid="{00000000-0004-0000-0200-000000000000}"/>
  </hyperlinks>
  <pageMargins left="0.7" right="0.7" top="0.75" bottom="0.75" header="0.3" footer="0.3"/>
  <pageSetup paperSize="9"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H26"/>
  <sheetViews>
    <sheetView zoomScale="110" zoomScaleNormal="110" workbookViewId="0">
      <selection activeCell="B1" sqref="B1:E1"/>
    </sheetView>
  </sheetViews>
  <sheetFormatPr defaultColWidth="9" defaultRowHeight="14.25" x14ac:dyDescent="0.2"/>
  <cols>
    <col min="1" max="1" width="16.375" style="12" customWidth="1"/>
    <col min="2" max="2" width="10" style="12" customWidth="1"/>
    <col min="3" max="3" width="102.875" style="12" customWidth="1"/>
    <col min="4" max="4" width="12.5" style="12" bestFit="1" customWidth="1"/>
    <col min="5" max="5" width="13.875" style="12" customWidth="1"/>
    <col min="6" max="6" width="13.125" style="12" customWidth="1"/>
    <col min="7" max="7" width="7.75" style="25" bestFit="1" customWidth="1"/>
    <col min="8" max="8" width="11.125" style="25" bestFit="1" customWidth="1"/>
    <col min="9" max="16384" width="9" style="25"/>
  </cols>
  <sheetData>
    <row r="1" spans="1:8" ht="15.75" thickTop="1" x14ac:dyDescent="0.25">
      <c r="A1" s="14" t="s">
        <v>10</v>
      </c>
      <c r="B1" s="120" t="s">
        <v>60</v>
      </c>
      <c r="C1" s="120"/>
      <c r="D1" s="121"/>
      <c r="E1" s="122"/>
      <c r="F1" s="42"/>
    </row>
    <row r="2" spans="1:8" ht="15" x14ac:dyDescent="0.25">
      <c r="A2" s="15" t="s">
        <v>11</v>
      </c>
      <c r="B2" s="123" t="s">
        <v>68</v>
      </c>
      <c r="C2" s="123"/>
      <c r="D2" s="124"/>
      <c r="E2" s="125"/>
      <c r="F2" s="42"/>
      <c r="G2" s="25" t="s">
        <v>169</v>
      </c>
      <c r="H2" s="54" t="s">
        <v>168</v>
      </c>
    </row>
    <row r="3" spans="1:8" ht="15" x14ac:dyDescent="0.25">
      <c r="A3" s="15" t="s">
        <v>166</v>
      </c>
      <c r="B3" s="126" t="s">
        <v>91</v>
      </c>
      <c r="C3" s="126"/>
      <c r="D3" s="127"/>
      <c r="E3" s="128"/>
      <c r="F3" s="42"/>
      <c r="H3" s="31"/>
    </row>
    <row r="4" spans="1:8" ht="15" customHeight="1" x14ac:dyDescent="0.25">
      <c r="A4" s="16" t="s">
        <v>12</v>
      </c>
      <c r="B4" s="21" t="s">
        <v>69</v>
      </c>
      <c r="C4" s="17" t="s">
        <v>158</v>
      </c>
      <c r="D4" s="129" t="s">
        <v>58</v>
      </c>
      <c r="E4" s="130"/>
      <c r="F4" s="43"/>
    </row>
    <row r="5" spans="1:8" ht="15" x14ac:dyDescent="0.25">
      <c r="A5" s="131" t="s">
        <v>53</v>
      </c>
      <c r="B5" s="132"/>
      <c r="C5" s="132"/>
      <c r="D5" s="133"/>
      <c r="E5" s="134"/>
      <c r="F5" s="41"/>
    </row>
    <row r="6" spans="1:8" ht="15" x14ac:dyDescent="0.25">
      <c r="A6" s="15" t="s">
        <v>1</v>
      </c>
      <c r="B6" s="21">
        <v>2</v>
      </c>
      <c r="C6" s="133"/>
      <c r="D6" s="135"/>
      <c r="E6" s="136"/>
      <c r="F6" s="41"/>
    </row>
    <row r="7" spans="1:8" ht="30" x14ac:dyDescent="0.25">
      <c r="A7" s="15" t="s">
        <v>20</v>
      </c>
      <c r="B7" s="21">
        <v>2</v>
      </c>
      <c r="C7" s="133"/>
      <c r="D7" s="135"/>
      <c r="E7" s="136"/>
      <c r="F7" s="41"/>
    </row>
    <row r="8" spans="1:8" ht="30" customHeight="1" x14ac:dyDescent="0.25">
      <c r="A8" s="69" t="s">
        <v>15</v>
      </c>
      <c r="B8" s="70">
        <f>B6*(B7)</f>
        <v>4</v>
      </c>
      <c r="C8" s="71" t="s">
        <v>44</v>
      </c>
      <c r="D8" s="107" t="s">
        <v>167</v>
      </c>
      <c r="E8" s="137"/>
      <c r="F8" s="50"/>
    </row>
    <row r="9" spans="1:8" ht="15" x14ac:dyDescent="0.25">
      <c r="A9" s="105" t="s">
        <v>18</v>
      </c>
      <c r="B9" s="106"/>
      <c r="C9" s="106"/>
      <c r="D9" s="107"/>
      <c r="E9" s="108"/>
      <c r="F9" s="41"/>
    </row>
    <row r="10" spans="1:8" ht="15" customHeight="1" x14ac:dyDescent="0.25">
      <c r="A10" s="72" t="s">
        <v>17</v>
      </c>
      <c r="B10" s="107" t="s">
        <v>16</v>
      </c>
      <c r="C10" s="138"/>
      <c r="D10" s="71" t="s">
        <v>100</v>
      </c>
      <c r="E10" s="73" t="s">
        <v>101</v>
      </c>
      <c r="F10" s="41"/>
    </row>
    <row r="11" spans="1:8" ht="14.25" customHeight="1" x14ac:dyDescent="0.2">
      <c r="A11" s="74">
        <v>1</v>
      </c>
      <c r="B11" s="139" t="s">
        <v>114</v>
      </c>
      <c r="C11" s="140"/>
      <c r="D11" s="75"/>
      <c r="E11" s="76"/>
      <c r="F11" s="44"/>
    </row>
    <row r="12" spans="1:8" ht="14.25" customHeight="1" x14ac:dyDescent="0.2">
      <c r="A12" s="74">
        <v>2</v>
      </c>
      <c r="B12" s="115" t="s">
        <v>115</v>
      </c>
      <c r="C12" s="116"/>
      <c r="D12" s="77"/>
      <c r="E12" s="78"/>
      <c r="F12" s="45"/>
    </row>
    <row r="13" spans="1:8" x14ac:dyDescent="0.2">
      <c r="A13" s="79"/>
      <c r="B13" s="80"/>
      <c r="C13" s="80"/>
      <c r="D13" s="80"/>
      <c r="E13" s="81"/>
      <c r="F13" s="44"/>
    </row>
    <row r="14" spans="1:8" ht="15" x14ac:dyDescent="0.25">
      <c r="A14" s="105" t="s">
        <v>19</v>
      </c>
      <c r="B14" s="106"/>
      <c r="C14" s="106"/>
      <c r="D14" s="107"/>
      <c r="E14" s="108"/>
      <c r="F14" s="41"/>
    </row>
    <row r="15" spans="1:8" ht="15" customHeight="1" x14ac:dyDescent="0.25">
      <c r="A15" s="69" t="s">
        <v>1</v>
      </c>
      <c r="B15" s="82">
        <v>1</v>
      </c>
      <c r="C15" s="109"/>
      <c r="D15" s="110"/>
      <c r="E15" s="111"/>
      <c r="F15" s="48"/>
    </row>
    <row r="16" spans="1:8" ht="30" customHeight="1" x14ac:dyDescent="0.25">
      <c r="A16" s="69" t="s">
        <v>20</v>
      </c>
      <c r="B16" s="82">
        <v>2</v>
      </c>
      <c r="C16" s="109"/>
      <c r="D16" s="110"/>
      <c r="E16" s="111"/>
      <c r="F16" s="48"/>
    </row>
    <row r="17" spans="1:6" ht="30" x14ac:dyDescent="0.25">
      <c r="A17" s="15" t="s">
        <v>22</v>
      </c>
      <c r="B17" s="67">
        <f>B15*(B16)</f>
        <v>2</v>
      </c>
      <c r="C17" s="112"/>
      <c r="D17" s="113"/>
      <c r="E17" s="114"/>
      <c r="F17" s="37"/>
    </row>
    <row r="18" spans="1:6" ht="15" x14ac:dyDescent="0.25">
      <c r="A18" s="34" t="s">
        <v>95</v>
      </c>
      <c r="B18" s="141" t="s">
        <v>96</v>
      </c>
      <c r="C18" s="141"/>
      <c r="D18" s="36" t="s">
        <v>97</v>
      </c>
      <c r="E18" s="52" t="s">
        <v>98</v>
      </c>
      <c r="F18" s="37"/>
    </row>
    <row r="19" spans="1:6" ht="15" x14ac:dyDescent="0.25">
      <c r="A19" s="38">
        <v>1</v>
      </c>
      <c r="B19" s="49"/>
      <c r="C19" s="39"/>
      <c r="D19" s="39"/>
      <c r="E19" s="53"/>
      <c r="F19" s="37"/>
    </row>
    <row r="20" spans="1:6" ht="15" x14ac:dyDescent="0.25">
      <c r="A20" s="38">
        <v>2</v>
      </c>
      <c r="B20" s="49"/>
      <c r="C20" s="39"/>
      <c r="D20" s="39"/>
      <c r="E20" s="53"/>
      <c r="F20" s="37"/>
    </row>
    <row r="21" spans="1:6" ht="15" x14ac:dyDescent="0.25">
      <c r="A21" s="38">
        <v>3</v>
      </c>
      <c r="B21" s="49"/>
      <c r="C21" s="39"/>
      <c r="D21" s="39"/>
      <c r="E21" s="52"/>
      <c r="F21" s="37"/>
    </row>
    <row r="22" spans="1:6" ht="15" x14ac:dyDescent="0.25">
      <c r="A22" s="38">
        <v>4</v>
      </c>
      <c r="B22" s="49"/>
      <c r="C22" s="39"/>
      <c r="D22" s="39"/>
      <c r="E22" s="52"/>
      <c r="F22" s="37"/>
    </row>
    <row r="23" spans="1:6" ht="15" x14ac:dyDescent="0.25">
      <c r="A23" s="38">
        <v>5</v>
      </c>
      <c r="B23" s="49"/>
      <c r="C23" s="39"/>
      <c r="D23" s="39"/>
      <c r="E23" s="52"/>
      <c r="F23" s="37"/>
    </row>
    <row r="24" spans="1:6" ht="15" x14ac:dyDescent="0.25">
      <c r="A24" s="34" t="s">
        <v>99</v>
      </c>
      <c r="B24" s="67" t="s">
        <v>170</v>
      </c>
      <c r="C24" s="36"/>
      <c r="D24" s="36"/>
      <c r="E24" s="53"/>
      <c r="F24" s="37"/>
    </row>
    <row r="25" spans="1:6" ht="15.75" thickBot="1" x14ac:dyDescent="0.3">
      <c r="A25" s="117" t="s">
        <v>24</v>
      </c>
      <c r="B25" s="118"/>
      <c r="C25" s="118"/>
      <c r="D25" s="119"/>
      <c r="E25" s="20"/>
      <c r="F25" s="40"/>
    </row>
    <row r="26" spans="1:6" ht="15" thickTop="1" x14ac:dyDescent="0.2"/>
  </sheetData>
  <sheetProtection selectLockedCells="1"/>
  <mergeCells count="18">
    <mergeCell ref="C15:E15"/>
    <mergeCell ref="C16:E16"/>
    <mergeCell ref="C17:E17"/>
    <mergeCell ref="B18:C18"/>
    <mergeCell ref="A25:D25"/>
    <mergeCell ref="B12:C12"/>
    <mergeCell ref="A14:E14"/>
    <mergeCell ref="B11:C11"/>
    <mergeCell ref="B1:E1"/>
    <mergeCell ref="B2:E2"/>
    <mergeCell ref="B3:E3"/>
    <mergeCell ref="D4:E4"/>
    <mergeCell ref="A5:E5"/>
    <mergeCell ref="C6:E6"/>
    <mergeCell ref="C7:E7"/>
    <mergeCell ref="D8:E8"/>
    <mergeCell ref="A9:E9"/>
    <mergeCell ref="B10:C10"/>
  </mergeCells>
  <conditionalFormatting sqref="B8">
    <cfRule type="cellIs" dxfId="63" priority="4" operator="between">
      <formula>1</formula>
      <formula>5</formula>
    </cfRule>
    <cfRule type="cellIs" dxfId="62" priority="5" operator="between">
      <formula>6</formula>
      <formula>12</formula>
    </cfRule>
    <cfRule type="cellIs" dxfId="61" priority="6" operator="greaterThanOrEqual">
      <formula>15</formula>
    </cfRule>
  </conditionalFormatting>
  <conditionalFormatting sqref="B17">
    <cfRule type="cellIs" dxfId="60" priority="1" operator="between">
      <formula>1</formula>
      <formula>5</formula>
    </cfRule>
    <cfRule type="cellIs" dxfId="59" priority="2" operator="between">
      <formula>6</formula>
      <formula>12</formula>
    </cfRule>
    <cfRule type="cellIs" dxfId="58" priority="3" operator="greaterThanOrEqual">
      <formula>15</formula>
    </cfRule>
  </conditionalFormatting>
  <hyperlinks>
    <hyperlink ref="H2" location="'Risk register - as at 1 Oct 19'!A1" display="Risk register" xr:uid="{00000000-0004-0000-0300-000000000000}"/>
  </hyperlinks>
  <pageMargins left="0.7" right="0.7" top="0.75" bottom="0.75" header="0.3" footer="0.3"/>
  <pageSetup paperSize="9"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H30"/>
  <sheetViews>
    <sheetView zoomScale="110" zoomScaleNormal="110" workbookViewId="0">
      <selection activeCell="H2" sqref="H2"/>
    </sheetView>
  </sheetViews>
  <sheetFormatPr defaultColWidth="9" defaultRowHeight="14.25" x14ac:dyDescent="0.2"/>
  <cols>
    <col min="1" max="1" width="16.375" style="12" customWidth="1"/>
    <col min="2" max="2" width="10" style="12" customWidth="1"/>
    <col min="3" max="3" width="102.875" style="12" customWidth="1"/>
    <col min="4" max="4" width="12.5" style="12" bestFit="1" customWidth="1"/>
    <col min="5" max="5" width="13.875" style="12" customWidth="1"/>
    <col min="6" max="6" width="13.75" style="12" customWidth="1"/>
    <col min="7" max="7" width="7.75" style="25" bestFit="1" customWidth="1"/>
    <col min="8" max="8" width="11.125" style="25" bestFit="1" customWidth="1"/>
    <col min="9" max="16384" width="9" style="25"/>
  </cols>
  <sheetData>
    <row r="1" spans="1:8" ht="15.75" thickTop="1" x14ac:dyDescent="0.25">
      <c r="A1" s="14" t="s">
        <v>10</v>
      </c>
      <c r="B1" s="120" t="s">
        <v>61</v>
      </c>
      <c r="C1" s="120"/>
      <c r="D1" s="121"/>
      <c r="E1" s="122"/>
      <c r="F1" s="42"/>
    </row>
    <row r="2" spans="1:8" ht="15" x14ac:dyDescent="0.25">
      <c r="A2" s="15" t="s">
        <v>11</v>
      </c>
      <c r="B2" s="123" t="s">
        <v>79</v>
      </c>
      <c r="C2" s="123"/>
      <c r="D2" s="124"/>
      <c r="E2" s="125"/>
      <c r="F2" s="42"/>
      <c r="G2" s="25" t="s">
        <v>169</v>
      </c>
      <c r="H2" s="54" t="s">
        <v>168</v>
      </c>
    </row>
    <row r="3" spans="1:8" ht="15" x14ac:dyDescent="0.25">
      <c r="A3" s="15" t="s">
        <v>166</v>
      </c>
      <c r="B3" s="126" t="s">
        <v>92</v>
      </c>
      <c r="C3" s="126"/>
      <c r="D3" s="127"/>
      <c r="E3" s="128"/>
      <c r="F3" s="42"/>
      <c r="H3" s="31"/>
    </row>
    <row r="4" spans="1:8" ht="15" customHeight="1" x14ac:dyDescent="0.25">
      <c r="A4" s="16" t="s">
        <v>12</v>
      </c>
      <c r="B4" s="21" t="s">
        <v>70</v>
      </c>
      <c r="C4" s="17" t="s">
        <v>158</v>
      </c>
      <c r="D4" s="129" t="s">
        <v>58</v>
      </c>
      <c r="E4" s="130"/>
      <c r="F4" s="43"/>
    </row>
    <row r="5" spans="1:8" ht="15" x14ac:dyDescent="0.25">
      <c r="A5" s="131" t="s">
        <v>53</v>
      </c>
      <c r="B5" s="132"/>
      <c r="C5" s="132"/>
      <c r="D5" s="133"/>
      <c r="E5" s="134"/>
      <c r="F5" s="41"/>
    </row>
    <row r="6" spans="1:8" ht="15" x14ac:dyDescent="0.25">
      <c r="A6" s="15" t="s">
        <v>1</v>
      </c>
      <c r="B6" s="21">
        <v>3</v>
      </c>
      <c r="C6" s="133"/>
      <c r="D6" s="135"/>
      <c r="E6" s="136"/>
      <c r="F6" s="41"/>
    </row>
    <row r="7" spans="1:8" ht="30" x14ac:dyDescent="0.25">
      <c r="A7" s="15" t="s">
        <v>20</v>
      </c>
      <c r="B7" s="21">
        <v>4</v>
      </c>
      <c r="C7" s="133"/>
      <c r="D7" s="135"/>
      <c r="E7" s="136"/>
      <c r="F7" s="41"/>
    </row>
    <row r="8" spans="1:8" ht="30" customHeight="1" x14ac:dyDescent="0.25">
      <c r="A8" s="69" t="s">
        <v>15</v>
      </c>
      <c r="B8" s="70">
        <f>B6*(B7)</f>
        <v>12</v>
      </c>
      <c r="C8" s="71" t="s">
        <v>44</v>
      </c>
      <c r="D8" s="107" t="s">
        <v>167</v>
      </c>
      <c r="E8" s="137"/>
      <c r="F8" s="50"/>
    </row>
    <row r="9" spans="1:8" ht="15" x14ac:dyDescent="0.25">
      <c r="A9" s="105" t="s">
        <v>18</v>
      </c>
      <c r="B9" s="106"/>
      <c r="C9" s="106"/>
      <c r="D9" s="107"/>
      <c r="E9" s="108"/>
      <c r="F9" s="41"/>
    </row>
    <row r="10" spans="1:8" ht="15" customHeight="1" x14ac:dyDescent="0.25">
      <c r="A10" s="72" t="s">
        <v>17</v>
      </c>
      <c r="B10" s="107" t="s">
        <v>16</v>
      </c>
      <c r="C10" s="138"/>
      <c r="D10" s="71" t="s">
        <v>100</v>
      </c>
      <c r="E10" s="73" t="s">
        <v>101</v>
      </c>
      <c r="F10" s="41"/>
    </row>
    <row r="11" spans="1:8" ht="14.25" customHeight="1" x14ac:dyDescent="0.2">
      <c r="A11" s="74">
        <v>1</v>
      </c>
      <c r="B11" s="139" t="s">
        <v>116</v>
      </c>
      <c r="C11" s="140"/>
      <c r="D11" s="75"/>
      <c r="E11" s="76"/>
      <c r="F11" s="44"/>
    </row>
    <row r="12" spans="1:8" ht="14.25" customHeight="1" x14ac:dyDescent="0.2">
      <c r="A12" s="74">
        <v>2</v>
      </c>
      <c r="B12" s="115" t="s">
        <v>117</v>
      </c>
      <c r="C12" s="116"/>
      <c r="D12" s="77"/>
      <c r="E12" s="78"/>
      <c r="F12" s="45"/>
    </row>
    <row r="13" spans="1:8" ht="14.25" customHeight="1" x14ac:dyDescent="0.2">
      <c r="A13" s="74">
        <v>3</v>
      </c>
      <c r="B13" s="115" t="s">
        <v>118</v>
      </c>
      <c r="C13" s="116"/>
      <c r="D13" s="83"/>
      <c r="E13" s="84"/>
      <c r="F13" s="46"/>
    </row>
    <row r="14" spans="1:8" ht="15" customHeight="1" x14ac:dyDescent="0.2">
      <c r="A14" s="74">
        <v>4</v>
      </c>
      <c r="B14" s="115" t="s">
        <v>119</v>
      </c>
      <c r="C14" s="116"/>
      <c r="D14" s="83"/>
      <c r="E14" s="84"/>
      <c r="F14" s="46"/>
    </row>
    <row r="15" spans="1:8" ht="15" customHeight="1" x14ac:dyDescent="0.2">
      <c r="A15" s="74">
        <v>5</v>
      </c>
      <c r="B15" s="115" t="s">
        <v>120</v>
      </c>
      <c r="C15" s="116"/>
      <c r="D15" s="83"/>
      <c r="E15" s="84"/>
      <c r="F15" s="46"/>
    </row>
    <row r="16" spans="1:8" ht="15" customHeight="1" x14ac:dyDescent="0.2">
      <c r="A16" s="74">
        <v>6</v>
      </c>
      <c r="B16" s="115" t="s">
        <v>121</v>
      </c>
      <c r="C16" s="116"/>
      <c r="D16" s="83"/>
      <c r="E16" s="84"/>
      <c r="F16" s="46"/>
    </row>
    <row r="17" spans="1:6" x14ac:dyDescent="0.2">
      <c r="A17" s="79"/>
      <c r="B17" s="80"/>
      <c r="C17" s="80"/>
      <c r="D17" s="80"/>
      <c r="E17" s="81"/>
      <c r="F17" s="44"/>
    </row>
    <row r="18" spans="1:6" ht="15" x14ac:dyDescent="0.25">
      <c r="A18" s="105" t="s">
        <v>19</v>
      </c>
      <c r="B18" s="106"/>
      <c r="C18" s="106"/>
      <c r="D18" s="107"/>
      <c r="E18" s="108"/>
      <c r="F18" s="41"/>
    </row>
    <row r="19" spans="1:6" ht="15" customHeight="1" x14ac:dyDescent="0.25">
      <c r="A19" s="69" t="s">
        <v>1</v>
      </c>
      <c r="B19" s="82">
        <v>1</v>
      </c>
      <c r="C19" s="109" t="s">
        <v>174</v>
      </c>
      <c r="D19" s="110"/>
      <c r="E19" s="111"/>
      <c r="F19" s="48"/>
    </row>
    <row r="20" spans="1:6" ht="30" customHeight="1" x14ac:dyDescent="0.25">
      <c r="A20" s="69" t="s">
        <v>20</v>
      </c>
      <c r="B20" s="82">
        <v>4</v>
      </c>
      <c r="C20" s="109"/>
      <c r="D20" s="110"/>
      <c r="E20" s="111"/>
      <c r="F20" s="48"/>
    </row>
    <row r="21" spans="1:6" ht="30" x14ac:dyDescent="0.25">
      <c r="A21" s="15" t="s">
        <v>22</v>
      </c>
      <c r="B21" s="67">
        <f>B19*(B20)</f>
        <v>4</v>
      </c>
      <c r="C21" s="112"/>
      <c r="D21" s="113"/>
      <c r="E21" s="114"/>
      <c r="F21" s="37"/>
    </row>
    <row r="22" spans="1:6" ht="15" x14ac:dyDescent="0.25">
      <c r="A22" s="34" t="s">
        <v>95</v>
      </c>
      <c r="B22" s="141" t="s">
        <v>96</v>
      </c>
      <c r="C22" s="141"/>
      <c r="D22" s="36" t="s">
        <v>97</v>
      </c>
      <c r="E22" s="52" t="s">
        <v>98</v>
      </c>
      <c r="F22" s="37"/>
    </row>
    <row r="23" spans="1:6" ht="143.25" x14ac:dyDescent="0.25">
      <c r="A23" s="38">
        <v>1</v>
      </c>
      <c r="B23" s="49"/>
      <c r="C23" s="39" t="s">
        <v>176</v>
      </c>
      <c r="D23" s="36" t="s">
        <v>175</v>
      </c>
      <c r="E23" s="53">
        <v>43862</v>
      </c>
      <c r="F23" s="37"/>
    </row>
    <row r="24" spans="1:6" ht="15" x14ac:dyDescent="0.25">
      <c r="A24" s="38">
        <v>2</v>
      </c>
      <c r="B24" s="49"/>
      <c r="C24" s="39"/>
      <c r="D24" s="39"/>
      <c r="E24" s="53"/>
      <c r="F24" s="37"/>
    </row>
    <row r="25" spans="1:6" ht="15" x14ac:dyDescent="0.25">
      <c r="A25" s="38">
        <v>3</v>
      </c>
      <c r="B25" s="49"/>
      <c r="C25" s="39"/>
      <c r="D25" s="39"/>
      <c r="E25" s="52"/>
      <c r="F25" s="37"/>
    </row>
    <row r="26" spans="1:6" ht="15" x14ac:dyDescent="0.25">
      <c r="A26" s="38">
        <v>4</v>
      </c>
      <c r="B26" s="49"/>
      <c r="C26" s="39"/>
      <c r="D26" s="39"/>
      <c r="E26" s="52"/>
      <c r="F26" s="37"/>
    </row>
    <row r="27" spans="1:6" ht="15" x14ac:dyDescent="0.25">
      <c r="A27" s="38">
        <v>5</v>
      </c>
      <c r="B27" s="49"/>
      <c r="C27" s="39"/>
      <c r="D27" s="39"/>
      <c r="E27" s="52"/>
      <c r="F27" s="37"/>
    </row>
    <row r="28" spans="1:6" ht="15" x14ac:dyDescent="0.25">
      <c r="A28" s="34" t="s">
        <v>99</v>
      </c>
      <c r="B28" s="89">
        <v>4</v>
      </c>
      <c r="C28" s="36"/>
      <c r="D28" s="36"/>
      <c r="E28" s="53"/>
      <c r="F28" s="37"/>
    </row>
    <row r="29" spans="1:6" ht="15.75" thickBot="1" x14ac:dyDescent="0.3">
      <c r="A29" s="117" t="s">
        <v>24</v>
      </c>
      <c r="B29" s="118"/>
      <c r="C29" s="118"/>
      <c r="D29" s="119"/>
      <c r="E29" s="20"/>
      <c r="F29" s="40"/>
    </row>
    <row r="30" spans="1:6" ht="15" thickTop="1" x14ac:dyDescent="0.2"/>
  </sheetData>
  <sheetProtection selectLockedCells="1"/>
  <mergeCells count="22">
    <mergeCell ref="B22:C22"/>
    <mergeCell ref="B15:C15"/>
    <mergeCell ref="A18:E18"/>
    <mergeCell ref="C19:E19"/>
    <mergeCell ref="C20:E20"/>
    <mergeCell ref="C21:E21"/>
    <mergeCell ref="A29:D29"/>
    <mergeCell ref="B1:E1"/>
    <mergeCell ref="B2:E2"/>
    <mergeCell ref="B3:E3"/>
    <mergeCell ref="B16:C16"/>
    <mergeCell ref="D4:E4"/>
    <mergeCell ref="A5:E5"/>
    <mergeCell ref="C6:E6"/>
    <mergeCell ref="C7:E7"/>
    <mergeCell ref="D8:E8"/>
    <mergeCell ref="A9:E9"/>
    <mergeCell ref="B10:C10"/>
    <mergeCell ref="B11:C11"/>
    <mergeCell ref="B12:C12"/>
    <mergeCell ref="B13:C13"/>
    <mergeCell ref="B14:C14"/>
  </mergeCells>
  <conditionalFormatting sqref="B8">
    <cfRule type="cellIs" dxfId="57" priority="4" operator="between">
      <formula>1</formula>
      <formula>5</formula>
    </cfRule>
    <cfRule type="cellIs" dxfId="56" priority="5" operator="between">
      <formula>6</formula>
      <formula>12</formula>
    </cfRule>
    <cfRule type="cellIs" dxfId="55" priority="6" operator="greaterThanOrEqual">
      <formula>15</formula>
    </cfRule>
  </conditionalFormatting>
  <conditionalFormatting sqref="B21">
    <cfRule type="cellIs" dxfId="54" priority="1" operator="between">
      <formula>1</formula>
      <formula>5</formula>
    </cfRule>
    <cfRule type="cellIs" dxfId="53" priority="2" operator="between">
      <formula>6</formula>
      <formula>12</formula>
    </cfRule>
    <cfRule type="cellIs" dxfId="52" priority="3" operator="greaterThanOrEqual">
      <formula>15</formula>
    </cfRule>
  </conditionalFormatting>
  <hyperlinks>
    <hyperlink ref="H2" location="'Risk register - as at 1 Oct 19'!A1" display="Risk register" xr:uid="{00000000-0004-0000-0400-000000000000}"/>
  </hyperlinks>
  <pageMargins left="0.7" right="0.7" top="0.75" bottom="0.75" header="0.3" footer="0.3"/>
  <pageSetup paperSize="9" orientation="portrait"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H33"/>
  <sheetViews>
    <sheetView zoomScale="110" zoomScaleNormal="110" workbookViewId="0">
      <selection activeCell="C35" sqref="C35"/>
    </sheetView>
  </sheetViews>
  <sheetFormatPr defaultColWidth="9" defaultRowHeight="14.25" x14ac:dyDescent="0.2"/>
  <cols>
    <col min="1" max="1" width="16.375" style="12" customWidth="1"/>
    <col min="2" max="2" width="10" style="12" customWidth="1"/>
    <col min="3" max="3" width="152" style="12" customWidth="1"/>
    <col min="4" max="4" width="12.5" style="12" bestFit="1" customWidth="1"/>
    <col min="5" max="5" width="13.875" style="12" customWidth="1"/>
    <col min="6" max="6" width="14" style="12" customWidth="1"/>
    <col min="7" max="7" width="7.75" style="25" bestFit="1" customWidth="1"/>
    <col min="8" max="8" width="12" style="25" bestFit="1" customWidth="1"/>
    <col min="9" max="16384" width="9" style="25"/>
  </cols>
  <sheetData>
    <row r="1" spans="1:8" ht="15.75" thickTop="1" x14ac:dyDescent="0.25">
      <c r="A1" s="14" t="s">
        <v>10</v>
      </c>
      <c r="B1" s="120" t="s">
        <v>159</v>
      </c>
      <c r="C1" s="120"/>
      <c r="D1" s="121"/>
      <c r="E1" s="122"/>
      <c r="F1" s="42"/>
    </row>
    <row r="2" spans="1:8" ht="15" x14ac:dyDescent="0.25">
      <c r="A2" s="15" t="s">
        <v>11</v>
      </c>
      <c r="B2" s="123" t="s">
        <v>122</v>
      </c>
      <c r="C2" s="123"/>
      <c r="D2" s="124"/>
      <c r="E2" s="125"/>
      <c r="F2" s="42"/>
      <c r="G2" s="25" t="s">
        <v>169</v>
      </c>
      <c r="H2" s="54" t="s">
        <v>168</v>
      </c>
    </row>
    <row r="3" spans="1:8" ht="15" x14ac:dyDescent="0.25">
      <c r="A3" s="15" t="s">
        <v>166</v>
      </c>
      <c r="B3" s="126" t="s">
        <v>92</v>
      </c>
      <c r="C3" s="126"/>
      <c r="D3" s="127"/>
      <c r="E3" s="128"/>
      <c r="F3" s="42"/>
      <c r="H3" s="31"/>
    </row>
    <row r="4" spans="1:8" ht="15" x14ac:dyDescent="0.25">
      <c r="A4" s="16" t="s">
        <v>12</v>
      </c>
      <c r="B4" s="21" t="s">
        <v>71</v>
      </c>
      <c r="C4" s="17" t="s">
        <v>158</v>
      </c>
      <c r="D4" s="129" t="s">
        <v>58</v>
      </c>
      <c r="E4" s="130"/>
      <c r="F4" s="43"/>
    </row>
    <row r="5" spans="1:8" ht="15" x14ac:dyDescent="0.25">
      <c r="A5" s="131" t="s">
        <v>53</v>
      </c>
      <c r="B5" s="132"/>
      <c r="C5" s="132"/>
      <c r="D5" s="133"/>
      <c r="E5" s="134"/>
      <c r="F5" s="41"/>
    </row>
    <row r="6" spans="1:8" ht="15" x14ac:dyDescent="0.25">
      <c r="A6" s="15" t="s">
        <v>1</v>
      </c>
      <c r="B6" s="21">
        <v>3</v>
      </c>
      <c r="C6" s="133"/>
      <c r="D6" s="135"/>
      <c r="E6" s="136"/>
      <c r="F6" s="41"/>
    </row>
    <row r="7" spans="1:8" ht="30" x14ac:dyDescent="0.25">
      <c r="A7" s="15" t="s">
        <v>20</v>
      </c>
      <c r="B7" s="21">
        <v>4</v>
      </c>
      <c r="C7" s="133"/>
      <c r="D7" s="135"/>
      <c r="E7" s="136"/>
      <c r="F7" s="41"/>
    </row>
    <row r="8" spans="1:8" ht="30" customHeight="1" x14ac:dyDescent="0.25">
      <c r="A8" s="69" t="s">
        <v>15</v>
      </c>
      <c r="B8" s="70">
        <f>B6*(B7)</f>
        <v>12</v>
      </c>
      <c r="C8" s="71" t="s">
        <v>44</v>
      </c>
      <c r="D8" s="107" t="s">
        <v>167</v>
      </c>
      <c r="E8" s="137"/>
      <c r="F8" s="50"/>
    </row>
    <row r="9" spans="1:8" ht="15" x14ac:dyDescent="0.25">
      <c r="A9" s="105" t="s">
        <v>18</v>
      </c>
      <c r="B9" s="106"/>
      <c r="C9" s="106"/>
      <c r="D9" s="107"/>
      <c r="E9" s="108"/>
      <c r="F9" s="41"/>
    </row>
    <row r="10" spans="1:8" ht="15" customHeight="1" x14ac:dyDescent="0.25">
      <c r="A10" s="72" t="s">
        <v>17</v>
      </c>
      <c r="B10" s="107" t="s">
        <v>16</v>
      </c>
      <c r="C10" s="138"/>
      <c r="D10" s="71" t="s">
        <v>100</v>
      </c>
      <c r="E10" s="73" t="s">
        <v>101</v>
      </c>
      <c r="F10" s="41"/>
    </row>
    <row r="11" spans="1:8" ht="14.25" customHeight="1" x14ac:dyDescent="0.2">
      <c r="A11" s="74">
        <v>1</v>
      </c>
      <c r="B11" s="139" t="s">
        <v>123</v>
      </c>
      <c r="C11" s="140"/>
      <c r="D11" s="75"/>
      <c r="E11" s="76"/>
      <c r="F11" s="44"/>
    </row>
    <row r="12" spans="1:8" ht="14.25" customHeight="1" x14ac:dyDescent="0.2">
      <c r="A12" s="74">
        <v>2</v>
      </c>
      <c r="B12" s="115" t="s">
        <v>124</v>
      </c>
      <c r="C12" s="116"/>
      <c r="D12" s="77"/>
      <c r="E12" s="78"/>
      <c r="F12" s="45"/>
    </row>
    <row r="13" spans="1:8" ht="14.25" customHeight="1" x14ac:dyDescent="0.2">
      <c r="A13" s="74">
        <v>3</v>
      </c>
      <c r="B13" s="115" t="s">
        <v>125</v>
      </c>
      <c r="C13" s="116"/>
      <c r="D13" s="83"/>
      <c r="E13" s="84"/>
      <c r="F13" s="46"/>
    </row>
    <row r="14" spans="1:8" ht="15" customHeight="1" x14ac:dyDescent="0.2">
      <c r="A14" s="74">
        <v>4</v>
      </c>
      <c r="B14" s="115" t="s">
        <v>126</v>
      </c>
      <c r="C14" s="116"/>
      <c r="D14" s="83"/>
      <c r="E14" s="84"/>
      <c r="F14" s="46"/>
    </row>
    <row r="15" spans="1:8" ht="15" customHeight="1" x14ac:dyDescent="0.2">
      <c r="A15" s="74">
        <v>5</v>
      </c>
      <c r="B15" s="115" t="s">
        <v>127</v>
      </c>
      <c r="C15" s="116"/>
      <c r="D15" s="83"/>
      <c r="E15" s="84"/>
      <c r="F15" s="46"/>
    </row>
    <row r="16" spans="1:8" ht="15" customHeight="1" x14ac:dyDescent="0.2">
      <c r="A16" s="74">
        <v>6</v>
      </c>
      <c r="B16" s="115" t="s">
        <v>128</v>
      </c>
      <c r="C16" s="116"/>
      <c r="D16" s="83"/>
      <c r="E16" s="84"/>
      <c r="F16" s="46"/>
    </row>
    <row r="17" spans="1:6" ht="14.25" customHeight="1" x14ac:dyDescent="0.2">
      <c r="A17" s="74">
        <v>7</v>
      </c>
      <c r="B17" s="115" t="s">
        <v>129</v>
      </c>
      <c r="C17" s="116"/>
      <c r="D17" s="83"/>
      <c r="E17" s="84"/>
      <c r="F17" s="46"/>
    </row>
    <row r="18" spans="1:6" ht="14.25" customHeight="1" x14ac:dyDescent="0.2">
      <c r="A18" s="74">
        <v>8</v>
      </c>
      <c r="B18" s="115" t="s">
        <v>130</v>
      </c>
      <c r="C18" s="144"/>
      <c r="D18" s="85"/>
      <c r="E18" s="86"/>
      <c r="F18" s="46"/>
    </row>
    <row r="19" spans="1:6" x14ac:dyDescent="0.2">
      <c r="A19" s="74">
        <v>9</v>
      </c>
      <c r="B19" s="142" t="s">
        <v>131</v>
      </c>
      <c r="C19" s="143"/>
      <c r="D19" s="85"/>
      <c r="E19" s="87"/>
      <c r="F19" s="47"/>
    </row>
    <row r="20" spans="1:6" x14ac:dyDescent="0.2">
      <c r="A20" s="79"/>
      <c r="B20" s="80"/>
      <c r="C20" s="80"/>
      <c r="D20" s="80"/>
      <c r="E20" s="81"/>
      <c r="F20" s="44"/>
    </row>
    <row r="21" spans="1:6" ht="15" x14ac:dyDescent="0.25">
      <c r="A21" s="105" t="s">
        <v>19</v>
      </c>
      <c r="B21" s="106"/>
      <c r="C21" s="106"/>
      <c r="D21" s="107"/>
      <c r="E21" s="108"/>
      <c r="F21" s="41"/>
    </row>
    <row r="22" spans="1:6" ht="15" customHeight="1" x14ac:dyDescent="0.25">
      <c r="A22" s="69" t="s">
        <v>1</v>
      </c>
      <c r="B22" s="82">
        <v>1</v>
      </c>
      <c r="C22" s="109"/>
      <c r="D22" s="110"/>
      <c r="E22" s="111"/>
      <c r="F22" s="48"/>
    </row>
    <row r="23" spans="1:6" ht="30" customHeight="1" x14ac:dyDescent="0.25">
      <c r="A23" s="69" t="s">
        <v>20</v>
      </c>
      <c r="B23" s="82">
        <v>4</v>
      </c>
      <c r="C23" s="109"/>
      <c r="D23" s="110"/>
      <c r="E23" s="111"/>
      <c r="F23" s="48"/>
    </row>
    <row r="24" spans="1:6" ht="30" x14ac:dyDescent="0.25">
      <c r="A24" s="15" t="s">
        <v>22</v>
      </c>
      <c r="B24" s="67">
        <f>B22*(B23)</f>
        <v>4</v>
      </c>
      <c r="C24" s="112"/>
      <c r="D24" s="113"/>
      <c r="E24" s="114"/>
      <c r="F24" s="37"/>
    </row>
    <row r="25" spans="1:6" ht="15" x14ac:dyDescent="0.25">
      <c r="A25" s="34" t="s">
        <v>95</v>
      </c>
      <c r="B25" s="141" t="s">
        <v>96</v>
      </c>
      <c r="C25" s="141"/>
      <c r="D25" s="36" t="s">
        <v>97</v>
      </c>
      <c r="E25" s="52" t="s">
        <v>98</v>
      </c>
      <c r="F25" s="37"/>
    </row>
    <row r="26" spans="1:6" ht="15" x14ac:dyDescent="0.25">
      <c r="A26" s="38">
        <v>1</v>
      </c>
      <c r="B26" s="49"/>
      <c r="C26" s="39"/>
      <c r="D26" s="39"/>
      <c r="E26" s="53"/>
      <c r="F26" s="37"/>
    </row>
    <row r="27" spans="1:6" ht="15" x14ac:dyDescent="0.25">
      <c r="A27" s="38">
        <v>2</v>
      </c>
      <c r="B27" s="49"/>
      <c r="C27" s="39"/>
      <c r="D27" s="39"/>
      <c r="E27" s="53"/>
      <c r="F27" s="37"/>
    </row>
    <row r="28" spans="1:6" ht="15" x14ac:dyDescent="0.25">
      <c r="A28" s="38">
        <v>3</v>
      </c>
      <c r="B28" s="49"/>
      <c r="C28" s="39"/>
      <c r="D28" s="39"/>
      <c r="E28" s="52"/>
      <c r="F28" s="37"/>
    </row>
    <row r="29" spans="1:6" ht="15" x14ac:dyDescent="0.25">
      <c r="A29" s="38">
        <v>4</v>
      </c>
      <c r="B29" s="49"/>
      <c r="C29" s="39"/>
      <c r="D29" s="39"/>
      <c r="E29" s="52"/>
      <c r="F29" s="37"/>
    </row>
    <row r="30" spans="1:6" ht="15" x14ac:dyDescent="0.25">
      <c r="A30" s="38">
        <v>5</v>
      </c>
      <c r="B30" s="49"/>
      <c r="C30" s="39"/>
      <c r="D30" s="39"/>
      <c r="E30" s="52"/>
      <c r="F30" s="37"/>
    </row>
    <row r="31" spans="1:6" ht="15" x14ac:dyDescent="0.25">
      <c r="A31" s="34" t="s">
        <v>99</v>
      </c>
      <c r="B31" s="67" t="s">
        <v>170</v>
      </c>
      <c r="C31" s="36"/>
      <c r="D31" s="36"/>
      <c r="E31" s="53"/>
      <c r="F31" s="37"/>
    </row>
    <row r="32" spans="1:6" ht="15.75" thickBot="1" x14ac:dyDescent="0.3">
      <c r="A32" s="117" t="s">
        <v>24</v>
      </c>
      <c r="B32" s="118"/>
      <c r="C32" s="118"/>
      <c r="D32" s="119"/>
      <c r="E32" s="20"/>
      <c r="F32" s="40"/>
    </row>
    <row r="33" ht="15" thickTop="1" x14ac:dyDescent="0.2"/>
  </sheetData>
  <sheetProtection selectLockedCells="1"/>
  <mergeCells count="25">
    <mergeCell ref="B17:C17"/>
    <mergeCell ref="B19:C19"/>
    <mergeCell ref="A21:E21"/>
    <mergeCell ref="A32:D32"/>
    <mergeCell ref="B18:C18"/>
    <mergeCell ref="C22:E22"/>
    <mergeCell ref="C23:E23"/>
    <mergeCell ref="C24:E24"/>
    <mergeCell ref="B25:C25"/>
    <mergeCell ref="B1:E1"/>
    <mergeCell ref="B2:E2"/>
    <mergeCell ref="B3:E3"/>
    <mergeCell ref="D4:E4"/>
    <mergeCell ref="B16:C16"/>
    <mergeCell ref="A5:E5"/>
    <mergeCell ref="C6:E6"/>
    <mergeCell ref="C7:E7"/>
    <mergeCell ref="D8:E8"/>
    <mergeCell ref="A9:E9"/>
    <mergeCell ref="B10:C10"/>
    <mergeCell ref="B11:C11"/>
    <mergeCell ref="B12:C12"/>
    <mergeCell ref="B13:C13"/>
    <mergeCell ref="B14:C14"/>
    <mergeCell ref="B15:C15"/>
  </mergeCells>
  <conditionalFormatting sqref="B8">
    <cfRule type="cellIs" dxfId="51" priority="4" operator="between">
      <formula>1</formula>
      <formula>5</formula>
    </cfRule>
    <cfRule type="cellIs" dxfId="50" priority="5" operator="between">
      <formula>6</formula>
      <formula>12</formula>
    </cfRule>
    <cfRule type="cellIs" dxfId="49" priority="6" operator="greaterThanOrEqual">
      <formula>15</formula>
    </cfRule>
  </conditionalFormatting>
  <conditionalFormatting sqref="B24">
    <cfRule type="cellIs" dxfId="48" priority="1" operator="between">
      <formula>1</formula>
      <formula>5</formula>
    </cfRule>
    <cfRule type="cellIs" dxfId="47" priority="2" operator="between">
      <formula>6</formula>
      <formula>12</formula>
    </cfRule>
    <cfRule type="cellIs" dxfId="46" priority="3" operator="greaterThanOrEqual">
      <formula>15</formula>
    </cfRule>
  </conditionalFormatting>
  <hyperlinks>
    <hyperlink ref="H2" location="'Risk register - as at 1 Oct 19'!A1" display="Risk register" xr:uid="{00000000-0004-0000-0500-000000000000}"/>
  </hyperlinks>
  <pageMargins left="0.7" right="0.7" top="0.75" bottom="0.75" header="0.3" footer="0.3"/>
  <pageSetup paperSize="9" orientation="portrait"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H35"/>
  <sheetViews>
    <sheetView zoomScaleNormal="100" workbookViewId="0">
      <selection activeCell="D4" sqref="D4:E4"/>
    </sheetView>
  </sheetViews>
  <sheetFormatPr defaultColWidth="9" defaultRowHeight="14.25" x14ac:dyDescent="0.2"/>
  <cols>
    <col min="1" max="1" width="16.375" style="12" customWidth="1"/>
    <col min="2" max="2" width="10" style="12" customWidth="1"/>
    <col min="3" max="3" width="149.875" style="12" customWidth="1"/>
    <col min="4" max="4" width="24.125" style="12" customWidth="1"/>
    <col min="5" max="5" width="23.5" style="12" customWidth="1"/>
    <col min="6" max="6" width="14.5" style="12" customWidth="1"/>
    <col min="7" max="7" width="7.75" style="25" bestFit="1" customWidth="1"/>
    <col min="8" max="8" width="12" style="25" bestFit="1" customWidth="1"/>
    <col min="9" max="16384" width="9" style="25"/>
  </cols>
  <sheetData>
    <row r="1" spans="1:8" ht="15.75" thickTop="1" x14ac:dyDescent="0.25">
      <c r="A1" s="14" t="s">
        <v>10</v>
      </c>
      <c r="B1" s="120" t="s">
        <v>62</v>
      </c>
      <c r="C1" s="120"/>
      <c r="D1" s="121"/>
      <c r="E1" s="122"/>
      <c r="F1" s="42"/>
    </row>
    <row r="2" spans="1:8" ht="15" x14ac:dyDescent="0.25">
      <c r="A2" s="15" t="s">
        <v>11</v>
      </c>
      <c r="B2" s="123" t="s">
        <v>74</v>
      </c>
      <c r="C2" s="123"/>
      <c r="D2" s="124"/>
      <c r="E2" s="125"/>
      <c r="F2" s="42"/>
      <c r="G2" s="25" t="s">
        <v>169</v>
      </c>
      <c r="H2" s="54" t="s">
        <v>168</v>
      </c>
    </row>
    <row r="3" spans="1:8" ht="15" x14ac:dyDescent="0.25">
      <c r="A3" s="15" t="s">
        <v>166</v>
      </c>
      <c r="B3" s="126" t="s">
        <v>92</v>
      </c>
      <c r="C3" s="126"/>
      <c r="D3" s="127"/>
      <c r="E3" s="128"/>
      <c r="F3" s="42"/>
      <c r="H3" s="31"/>
    </row>
    <row r="4" spans="1:8" ht="15" x14ac:dyDescent="0.25">
      <c r="A4" s="16" t="s">
        <v>12</v>
      </c>
      <c r="B4" s="21" t="s">
        <v>73</v>
      </c>
      <c r="C4" s="17" t="s">
        <v>158</v>
      </c>
      <c r="D4" s="129" t="s">
        <v>75</v>
      </c>
      <c r="E4" s="130"/>
      <c r="F4" s="43"/>
    </row>
    <row r="5" spans="1:8" ht="15" x14ac:dyDescent="0.25">
      <c r="A5" s="131" t="s">
        <v>53</v>
      </c>
      <c r="B5" s="132"/>
      <c r="C5" s="132"/>
      <c r="D5" s="133"/>
      <c r="E5" s="134"/>
      <c r="F5" s="41"/>
    </row>
    <row r="6" spans="1:8" ht="15" x14ac:dyDescent="0.25">
      <c r="A6" s="15" t="s">
        <v>1</v>
      </c>
      <c r="B6" s="21">
        <v>2</v>
      </c>
      <c r="C6" s="133"/>
      <c r="D6" s="135"/>
      <c r="E6" s="136"/>
      <c r="F6" s="41"/>
    </row>
    <row r="7" spans="1:8" ht="30" x14ac:dyDescent="0.25">
      <c r="A7" s="15" t="s">
        <v>20</v>
      </c>
      <c r="B7" s="21">
        <v>4</v>
      </c>
      <c r="C7" s="133"/>
      <c r="D7" s="135"/>
      <c r="E7" s="136"/>
      <c r="F7" s="41"/>
    </row>
    <row r="8" spans="1:8" ht="30" customHeight="1" x14ac:dyDescent="0.25">
      <c r="A8" s="69" t="s">
        <v>15</v>
      </c>
      <c r="B8" s="70">
        <f>B6*(B7)</f>
        <v>8</v>
      </c>
      <c r="C8" s="71" t="s">
        <v>44</v>
      </c>
      <c r="D8" s="107" t="s">
        <v>167</v>
      </c>
      <c r="E8" s="137"/>
      <c r="F8" s="50"/>
    </row>
    <row r="9" spans="1:8" ht="15" x14ac:dyDescent="0.25">
      <c r="A9" s="105" t="s">
        <v>18</v>
      </c>
      <c r="B9" s="106"/>
      <c r="C9" s="106"/>
      <c r="D9" s="107"/>
      <c r="E9" s="108"/>
      <c r="F9" s="41"/>
    </row>
    <row r="10" spans="1:8" ht="15" customHeight="1" x14ac:dyDescent="0.25">
      <c r="A10" s="72" t="s">
        <v>17</v>
      </c>
      <c r="B10" s="107" t="s">
        <v>16</v>
      </c>
      <c r="C10" s="138"/>
      <c r="D10" s="71" t="s">
        <v>100</v>
      </c>
      <c r="E10" s="73" t="s">
        <v>101</v>
      </c>
      <c r="F10" s="41"/>
    </row>
    <row r="11" spans="1:8" ht="14.25" customHeight="1" x14ac:dyDescent="0.2">
      <c r="A11" s="74">
        <v>1</v>
      </c>
      <c r="B11" s="139" t="s">
        <v>132</v>
      </c>
      <c r="C11" s="140"/>
      <c r="D11" s="75"/>
      <c r="E11" s="76"/>
      <c r="F11" s="44"/>
    </row>
    <row r="12" spans="1:8" ht="14.25" customHeight="1" x14ac:dyDescent="0.2">
      <c r="A12" s="74">
        <v>2</v>
      </c>
      <c r="B12" s="115" t="s">
        <v>133</v>
      </c>
      <c r="C12" s="116"/>
      <c r="D12" s="77"/>
      <c r="E12" s="78"/>
      <c r="F12" s="45"/>
    </row>
    <row r="13" spans="1:8" ht="14.25" customHeight="1" x14ac:dyDescent="0.2">
      <c r="A13" s="74">
        <v>3</v>
      </c>
      <c r="B13" s="115" t="s">
        <v>134</v>
      </c>
      <c r="C13" s="116"/>
      <c r="D13" s="83"/>
      <c r="E13" s="84"/>
      <c r="F13" s="46"/>
    </row>
    <row r="14" spans="1:8" ht="15" customHeight="1" x14ac:dyDescent="0.2">
      <c r="A14" s="74">
        <v>4</v>
      </c>
      <c r="B14" s="115" t="s">
        <v>135</v>
      </c>
      <c r="C14" s="116"/>
      <c r="D14" s="83"/>
      <c r="E14" s="84"/>
      <c r="F14" s="46"/>
    </row>
    <row r="15" spans="1:8" ht="15" customHeight="1" x14ac:dyDescent="0.2">
      <c r="A15" s="74">
        <v>5</v>
      </c>
      <c r="B15" s="115" t="s">
        <v>136</v>
      </c>
      <c r="C15" s="144"/>
      <c r="D15" s="85"/>
      <c r="E15" s="86"/>
      <c r="F15" s="46"/>
    </row>
    <row r="16" spans="1:8" ht="15" customHeight="1" x14ac:dyDescent="0.2">
      <c r="A16" s="74">
        <v>6</v>
      </c>
      <c r="B16" s="115" t="s">
        <v>137</v>
      </c>
      <c r="C16" s="144"/>
      <c r="D16" s="85"/>
      <c r="E16" s="86"/>
      <c r="F16" s="46"/>
    </row>
    <row r="17" spans="1:6" ht="14.25" customHeight="1" x14ac:dyDescent="0.2">
      <c r="A17" s="74">
        <v>7</v>
      </c>
      <c r="B17" s="115" t="s">
        <v>138</v>
      </c>
      <c r="C17" s="144"/>
      <c r="D17" s="85"/>
      <c r="E17" s="86"/>
      <c r="F17" s="46"/>
    </row>
    <row r="18" spans="1:6" ht="14.25" customHeight="1" x14ac:dyDescent="0.2">
      <c r="A18" s="74">
        <v>8</v>
      </c>
      <c r="B18" s="115" t="s">
        <v>139</v>
      </c>
      <c r="C18" s="144"/>
      <c r="D18" s="85"/>
      <c r="E18" s="86"/>
      <c r="F18" s="46"/>
    </row>
    <row r="19" spans="1:6" ht="14.25" customHeight="1" x14ac:dyDescent="0.2">
      <c r="A19" s="74">
        <v>9</v>
      </c>
      <c r="B19" s="115" t="s">
        <v>140</v>
      </c>
      <c r="C19" s="144"/>
      <c r="D19" s="85"/>
      <c r="E19" s="86"/>
      <c r="F19" s="46"/>
    </row>
    <row r="20" spans="1:6" ht="14.25" customHeight="1" x14ac:dyDescent="0.2">
      <c r="A20" s="74">
        <v>10</v>
      </c>
      <c r="B20" s="115" t="s">
        <v>141</v>
      </c>
      <c r="C20" s="144"/>
      <c r="D20" s="85"/>
      <c r="E20" s="86"/>
      <c r="F20" s="46"/>
    </row>
    <row r="21" spans="1:6" ht="14.25" customHeight="1" x14ac:dyDescent="0.2">
      <c r="A21" s="74">
        <v>11</v>
      </c>
      <c r="B21" s="115" t="s">
        <v>142</v>
      </c>
      <c r="C21" s="144"/>
      <c r="D21" s="85"/>
      <c r="E21" s="86"/>
      <c r="F21" s="46"/>
    </row>
    <row r="22" spans="1:6" x14ac:dyDescent="0.2">
      <c r="A22" s="79"/>
      <c r="B22" s="80"/>
      <c r="C22" s="80"/>
      <c r="D22" s="80"/>
      <c r="E22" s="81"/>
      <c r="F22" s="44"/>
    </row>
    <row r="23" spans="1:6" ht="15" x14ac:dyDescent="0.25">
      <c r="A23" s="105" t="s">
        <v>19</v>
      </c>
      <c r="B23" s="106"/>
      <c r="C23" s="106"/>
      <c r="D23" s="107"/>
      <c r="E23" s="108"/>
      <c r="F23" s="41"/>
    </row>
    <row r="24" spans="1:6" ht="15" customHeight="1" x14ac:dyDescent="0.25">
      <c r="A24" s="69" t="s">
        <v>1</v>
      </c>
      <c r="B24" s="82">
        <v>1</v>
      </c>
      <c r="C24" s="109"/>
      <c r="D24" s="110"/>
      <c r="E24" s="111"/>
      <c r="F24" s="48"/>
    </row>
    <row r="25" spans="1:6" ht="30" customHeight="1" x14ac:dyDescent="0.25">
      <c r="A25" s="69" t="s">
        <v>20</v>
      </c>
      <c r="B25" s="82">
        <v>4</v>
      </c>
      <c r="C25" s="109"/>
      <c r="D25" s="110"/>
      <c r="E25" s="111"/>
      <c r="F25" s="48"/>
    </row>
    <row r="26" spans="1:6" ht="30" x14ac:dyDescent="0.25">
      <c r="A26" s="15" t="s">
        <v>22</v>
      </c>
      <c r="B26" s="67">
        <f>B24*(B25)</f>
        <v>4</v>
      </c>
      <c r="C26" s="112"/>
      <c r="D26" s="113"/>
      <c r="E26" s="114"/>
      <c r="F26" s="37"/>
    </row>
    <row r="27" spans="1:6" ht="15" x14ac:dyDescent="0.25">
      <c r="A27" s="34" t="s">
        <v>95</v>
      </c>
      <c r="B27" s="141" t="s">
        <v>96</v>
      </c>
      <c r="C27" s="141"/>
      <c r="D27" s="36" t="s">
        <v>97</v>
      </c>
      <c r="E27" s="52" t="s">
        <v>98</v>
      </c>
      <c r="F27" s="37"/>
    </row>
    <row r="28" spans="1:6" ht="15" x14ac:dyDescent="0.25">
      <c r="A28" s="38">
        <v>1</v>
      </c>
      <c r="B28" s="49"/>
      <c r="C28" s="39"/>
      <c r="D28" s="39"/>
      <c r="E28" s="53"/>
      <c r="F28" s="37"/>
    </row>
    <row r="29" spans="1:6" ht="15" x14ac:dyDescent="0.25">
      <c r="A29" s="38">
        <v>2</v>
      </c>
      <c r="B29" s="49"/>
      <c r="C29" s="39"/>
      <c r="D29" s="39"/>
      <c r="E29" s="53"/>
      <c r="F29" s="37"/>
    </row>
    <row r="30" spans="1:6" ht="15" x14ac:dyDescent="0.25">
      <c r="A30" s="38">
        <v>3</v>
      </c>
      <c r="B30" s="49"/>
      <c r="C30" s="39"/>
      <c r="D30" s="39"/>
      <c r="E30" s="52"/>
      <c r="F30" s="37"/>
    </row>
    <row r="31" spans="1:6" ht="15" x14ac:dyDescent="0.25">
      <c r="A31" s="38">
        <v>4</v>
      </c>
      <c r="B31" s="49"/>
      <c r="C31" s="39"/>
      <c r="D31" s="39"/>
      <c r="E31" s="52"/>
      <c r="F31" s="37"/>
    </row>
    <row r="32" spans="1:6" ht="15" x14ac:dyDescent="0.25">
      <c r="A32" s="38">
        <v>5</v>
      </c>
      <c r="B32" s="49"/>
      <c r="C32" s="39"/>
      <c r="D32" s="39"/>
      <c r="E32" s="52"/>
      <c r="F32" s="37"/>
    </row>
    <row r="33" spans="1:6" ht="15" x14ac:dyDescent="0.25">
      <c r="A33" s="34" t="s">
        <v>99</v>
      </c>
      <c r="B33" s="67" t="s">
        <v>170</v>
      </c>
      <c r="C33" s="36"/>
      <c r="D33" s="36"/>
      <c r="E33" s="53"/>
      <c r="F33" s="37"/>
    </row>
    <row r="34" spans="1:6" ht="15.75" thickBot="1" x14ac:dyDescent="0.3">
      <c r="A34" s="117" t="s">
        <v>24</v>
      </c>
      <c r="B34" s="118"/>
      <c r="C34" s="118"/>
      <c r="D34" s="119"/>
      <c r="E34" s="20"/>
      <c r="F34" s="40"/>
    </row>
    <row r="35" spans="1:6" ht="15" thickTop="1" x14ac:dyDescent="0.2"/>
  </sheetData>
  <sheetProtection selectLockedCells="1"/>
  <mergeCells count="27">
    <mergeCell ref="B27:C27"/>
    <mergeCell ref="B18:C18"/>
    <mergeCell ref="A23:E23"/>
    <mergeCell ref="C24:E24"/>
    <mergeCell ref="C25:E25"/>
    <mergeCell ref="C26:E26"/>
    <mergeCell ref="B13:C13"/>
    <mergeCell ref="B14:C14"/>
    <mergeCell ref="B15:C15"/>
    <mergeCell ref="B16:C16"/>
    <mergeCell ref="B17:C17"/>
    <mergeCell ref="A34:D34"/>
    <mergeCell ref="B19:C19"/>
    <mergeCell ref="B20:C20"/>
    <mergeCell ref="B21:C21"/>
    <mergeCell ref="B1:E1"/>
    <mergeCell ref="B2:E2"/>
    <mergeCell ref="B3:E3"/>
    <mergeCell ref="D4:E4"/>
    <mergeCell ref="A5:E5"/>
    <mergeCell ref="C6:E6"/>
    <mergeCell ref="C7:E7"/>
    <mergeCell ref="D8:E8"/>
    <mergeCell ref="A9:E9"/>
    <mergeCell ref="B10:C10"/>
    <mergeCell ref="B11:C11"/>
    <mergeCell ref="B12:C12"/>
  </mergeCells>
  <conditionalFormatting sqref="B8">
    <cfRule type="cellIs" dxfId="45" priority="4" operator="between">
      <formula>1</formula>
      <formula>5</formula>
    </cfRule>
    <cfRule type="cellIs" dxfId="44" priority="5" operator="between">
      <formula>6</formula>
      <formula>12</formula>
    </cfRule>
    <cfRule type="cellIs" dxfId="43" priority="6" operator="greaterThanOrEqual">
      <formula>15</formula>
    </cfRule>
  </conditionalFormatting>
  <conditionalFormatting sqref="B26">
    <cfRule type="cellIs" dxfId="42" priority="1" operator="between">
      <formula>1</formula>
      <formula>5</formula>
    </cfRule>
    <cfRule type="cellIs" dxfId="41" priority="2" operator="between">
      <formula>6</formula>
      <formula>12</formula>
    </cfRule>
    <cfRule type="cellIs" dxfId="40" priority="3" operator="greaterThanOrEqual">
      <formula>15</formula>
    </cfRule>
  </conditionalFormatting>
  <hyperlinks>
    <hyperlink ref="H2" location="'Risk register - as at 1 Oct 19'!A1" display="Risk register" xr:uid="{00000000-0004-0000-0600-000000000000}"/>
  </hyperlink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D23"/>
  <sheetViews>
    <sheetView topLeftCell="A5" zoomScaleNormal="100" workbookViewId="0">
      <selection activeCell="F20" sqref="F20"/>
    </sheetView>
  </sheetViews>
  <sheetFormatPr defaultColWidth="9" defaultRowHeight="14.25" x14ac:dyDescent="0.2"/>
  <cols>
    <col min="1" max="1" width="16.375" style="12" customWidth="1"/>
    <col min="2" max="2" width="9" style="12"/>
    <col min="3" max="3" width="10.625" style="12" customWidth="1"/>
    <col min="4" max="4" width="45.375" style="12" customWidth="1"/>
    <col min="5" max="6" width="9" style="25" customWidth="1"/>
    <col min="7" max="16384" width="9" style="25"/>
  </cols>
  <sheetData>
    <row r="1" spans="1:4" ht="15.75" thickTop="1" x14ac:dyDescent="0.25">
      <c r="A1" s="14" t="s">
        <v>10</v>
      </c>
      <c r="B1" s="147" t="str">
        <f>'Risk register - as at 1 Oct 19'!C9</f>
        <v xml:space="preserve">Operational disaster (fire/flood etc)  </v>
      </c>
      <c r="C1" s="147"/>
      <c r="D1" s="148"/>
    </row>
    <row r="2" spans="1:4" ht="15" x14ac:dyDescent="0.25">
      <c r="A2" s="15" t="s">
        <v>11</v>
      </c>
      <c r="B2" s="124" t="str">
        <f>'Risk register - as at 1 Oct 19'!L9</f>
        <v>Business continuity procedures in place.</v>
      </c>
      <c r="C2" s="149"/>
      <c r="D2" s="150"/>
    </row>
    <row r="3" spans="1:4" ht="15" x14ac:dyDescent="0.25">
      <c r="A3" s="15" t="s">
        <v>21</v>
      </c>
      <c r="B3" s="123" t="str">
        <f>Guidance!B7</f>
        <v>To ensure regulatory and compliance measures are in place</v>
      </c>
      <c r="C3" s="123"/>
      <c r="D3" s="125"/>
    </row>
    <row r="4" spans="1:4" ht="30" x14ac:dyDescent="0.25">
      <c r="A4" s="16" t="s">
        <v>12</v>
      </c>
      <c r="B4" s="21" t="s">
        <v>8</v>
      </c>
      <c r="C4" s="17" t="s">
        <v>13</v>
      </c>
      <c r="D4" s="26" t="s">
        <v>9</v>
      </c>
    </row>
    <row r="5" spans="1:4" ht="45" x14ac:dyDescent="0.25">
      <c r="A5" s="15" t="s">
        <v>15</v>
      </c>
      <c r="B5" s="27">
        <f>'Risk register - as at 1 Oct 19'!F9</f>
        <v>6</v>
      </c>
      <c r="C5" s="18" t="s">
        <v>44</v>
      </c>
      <c r="D5" s="28" t="s">
        <v>45</v>
      </c>
    </row>
    <row r="6" spans="1:4" ht="15" x14ac:dyDescent="0.25">
      <c r="A6" s="131" t="s">
        <v>18</v>
      </c>
      <c r="B6" s="132"/>
      <c r="C6" s="132"/>
      <c r="D6" s="134"/>
    </row>
    <row r="7" spans="1:4" ht="15" x14ac:dyDescent="0.25">
      <c r="A7" s="24" t="s">
        <v>17</v>
      </c>
      <c r="B7" s="132" t="s">
        <v>16</v>
      </c>
      <c r="C7" s="132"/>
      <c r="D7" s="134"/>
    </row>
    <row r="8" spans="1:4" x14ac:dyDescent="0.2">
      <c r="A8" s="19">
        <v>1</v>
      </c>
      <c r="B8" s="145" t="s">
        <v>46</v>
      </c>
      <c r="C8" s="145"/>
      <c r="D8" s="146"/>
    </row>
    <row r="9" spans="1:4" x14ac:dyDescent="0.2">
      <c r="A9" s="19">
        <v>2</v>
      </c>
      <c r="B9" s="145" t="s">
        <v>47</v>
      </c>
      <c r="C9" s="145"/>
      <c r="D9" s="146"/>
    </row>
    <row r="10" spans="1:4" x14ac:dyDescent="0.2">
      <c r="A10" s="19">
        <v>3</v>
      </c>
      <c r="B10" s="145" t="s">
        <v>50</v>
      </c>
      <c r="C10" s="145"/>
      <c r="D10" s="146"/>
    </row>
    <row r="11" spans="1:4" x14ac:dyDescent="0.2">
      <c r="A11" s="19">
        <v>4</v>
      </c>
      <c r="B11" s="145"/>
      <c r="C11" s="145"/>
      <c r="D11" s="146"/>
    </row>
    <row r="12" spans="1:4" x14ac:dyDescent="0.2">
      <c r="A12" s="19">
        <v>5</v>
      </c>
      <c r="B12" s="145"/>
      <c r="C12" s="145"/>
      <c r="D12" s="146"/>
    </row>
    <row r="13" spans="1:4" x14ac:dyDescent="0.2">
      <c r="A13" s="19">
        <v>6</v>
      </c>
      <c r="B13" s="145"/>
      <c r="C13" s="145"/>
      <c r="D13" s="146"/>
    </row>
    <row r="14" spans="1:4" x14ac:dyDescent="0.2">
      <c r="A14" s="19">
        <v>7</v>
      </c>
      <c r="B14" s="145"/>
      <c r="C14" s="145"/>
      <c r="D14" s="146"/>
    </row>
    <row r="15" spans="1:4" x14ac:dyDescent="0.2">
      <c r="A15" s="19">
        <v>8</v>
      </c>
      <c r="B15" s="145"/>
      <c r="C15" s="145"/>
      <c r="D15" s="146"/>
    </row>
    <row r="16" spans="1:4" x14ac:dyDescent="0.2">
      <c r="A16" s="19">
        <v>9</v>
      </c>
      <c r="B16" s="145"/>
      <c r="C16" s="145"/>
      <c r="D16" s="146"/>
    </row>
    <row r="17" spans="1:4" ht="15" x14ac:dyDescent="0.25">
      <c r="A17" s="131" t="s">
        <v>19</v>
      </c>
      <c r="B17" s="132"/>
      <c r="C17" s="132"/>
      <c r="D17" s="134"/>
    </row>
    <row r="18" spans="1:4" ht="15" x14ac:dyDescent="0.25">
      <c r="A18" s="15" t="s">
        <v>1</v>
      </c>
      <c r="B18" s="29">
        <v>1</v>
      </c>
      <c r="C18" s="153" t="s">
        <v>48</v>
      </c>
      <c r="D18" s="154"/>
    </row>
    <row r="19" spans="1:4" ht="30" x14ac:dyDescent="0.25">
      <c r="A19" s="15" t="s">
        <v>20</v>
      </c>
      <c r="B19" s="29">
        <v>4</v>
      </c>
      <c r="C19" s="153" t="s">
        <v>48</v>
      </c>
      <c r="D19" s="154"/>
    </row>
    <row r="20" spans="1:4" ht="15" x14ac:dyDescent="0.25">
      <c r="A20" s="15" t="s">
        <v>23</v>
      </c>
      <c r="B20" s="30" t="e">
        <f>'Risk register - as at 1 Oct 19'!#REF!</f>
        <v>#REF!</v>
      </c>
      <c r="C20" s="155"/>
      <c r="D20" s="156"/>
    </row>
    <row r="21" spans="1:4" ht="30" x14ac:dyDescent="0.25">
      <c r="A21" s="15" t="s">
        <v>22</v>
      </c>
      <c r="B21" s="27" t="e">
        <f>B18*(B19+B20)</f>
        <v>#REF!</v>
      </c>
      <c r="C21" s="112"/>
      <c r="D21" s="114"/>
    </row>
    <row r="22" spans="1:4" ht="15.75" thickBot="1" x14ac:dyDescent="0.3">
      <c r="A22" s="151" t="s">
        <v>24</v>
      </c>
      <c r="B22" s="152"/>
      <c r="C22" s="152"/>
      <c r="D22" s="20" t="s">
        <v>55</v>
      </c>
    </row>
    <row r="23" spans="1:4" ht="15" thickTop="1" x14ac:dyDescent="0.2"/>
  </sheetData>
  <sheetProtection selectLockedCells="1"/>
  <mergeCells count="19">
    <mergeCell ref="A22:C22"/>
    <mergeCell ref="B15:D15"/>
    <mergeCell ref="B16:D16"/>
    <mergeCell ref="A17:D17"/>
    <mergeCell ref="C18:D18"/>
    <mergeCell ref="C19:D19"/>
    <mergeCell ref="C20:D21"/>
    <mergeCell ref="B14:D14"/>
    <mergeCell ref="B1:D1"/>
    <mergeCell ref="B2:D2"/>
    <mergeCell ref="B3:D3"/>
    <mergeCell ref="A6:D6"/>
    <mergeCell ref="B7:D7"/>
    <mergeCell ref="B8:D8"/>
    <mergeCell ref="B9:D9"/>
    <mergeCell ref="B10:D10"/>
    <mergeCell ref="B11:D11"/>
    <mergeCell ref="B12:D12"/>
    <mergeCell ref="B13:D13"/>
  </mergeCells>
  <conditionalFormatting sqref="B5">
    <cfRule type="cellIs" dxfId="39" priority="6" operator="lessThan">
      <formula>10</formula>
    </cfRule>
    <cfRule type="cellIs" dxfId="38" priority="7" operator="between">
      <formula>10</formula>
      <formula>14</formula>
    </cfRule>
    <cfRule type="cellIs" dxfId="37" priority="8" operator="between">
      <formula>15</formula>
      <formula>23</formula>
    </cfRule>
    <cfRule type="cellIs" dxfId="36" priority="9" operator="between">
      <formula>24</formula>
      <formula>29</formula>
    </cfRule>
    <cfRule type="cellIs" dxfId="35" priority="10" operator="greaterThanOrEqual">
      <formula>30</formula>
    </cfRule>
  </conditionalFormatting>
  <conditionalFormatting sqref="B21">
    <cfRule type="cellIs" dxfId="34" priority="1" operator="lessThan">
      <formula>10</formula>
    </cfRule>
    <cfRule type="cellIs" dxfId="33" priority="2" operator="between">
      <formula>10</formula>
      <formula>14</formula>
    </cfRule>
    <cfRule type="cellIs" dxfId="32" priority="3" operator="between">
      <formula>15</formula>
      <formula>23</formula>
    </cfRule>
    <cfRule type="cellIs" dxfId="31" priority="4" operator="between">
      <formula>24</formula>
      <formula>29</formula>
    </cfRule>
    <cfRule type="cellIs" dxfId="30" priority="5" operator="greaterThanOrEqual">
      <formula>30</formula>
    </cfRule>
  </conditionalFormatting>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H29"/>
  <sheetViews>
    <sheetView zoomScale="110" zoomScaleNormal="110" workbookViewId="0"/>
  </sheetViews>
  <sheetFormatPr defaultColWidth="9" defaultRowHeight="14.25" x14ac:dyDescent="0.2"/>
  <cols>
    <col min="1" max="1" width="16.375" style="12" customWidth="1"/>
    <col min="2" max="2" width="10" style="12" customWidth="1"/>
    <col min="3" max="3" width="149.875" style="12" customWidth="1"/>
    <col min="4" max="4" width="26.25" style="12" customWidth="1"/>
    <col min="5" max="5" width="26.5" style="12" customWidth="1"/>
    <col min="6" max="6" width="14" style="12" customWidth="1"/>
    <col min="7" max="7" width="7.75" style="25" bestFit="1" customWidth="1"/>
    <col min="8" max="8" width="12" style="25" bestFit="1" customWidth="1"/>
    <col min="9" max="16384" width="9" style="25"/>
  </cols>
  <sheetData>
    <row r="1" spans="1:8" ht="15.75" thickTop="1" x14ac:dyDescent="0.25">
      <c r="A1" s="14" t="s">
        <v>10</v>
      </c>
      <c r="B1" s="120" t="s">
        <v>143</v>
      </c>
      <c r="C1" s="120"/>
      <c r="D1" s="121"/>
      <c r="E1" s="122"/>
      <c r="F1" s="42"/>
    </row>
    <row r="2" spans="1:8" ht="15" x14ac:dyDescent="0.25">
      <c r="A2" s="15" t="s">
        <v>11</v>
      </c>
      <c r="B2" s="123" t="s">
        <v>77</v>
      </c>
      <c r="C2" s="123"/>
      <c r="D2" s="124"/>
      <c r="E2" s="125"/>
      <c r="F2" s="42"/>
      <c r="G2" s="25" t="s">
        <v>169</v>
      </c>
      <c r="H2" s="54" t="s">
        <v>168</v>
      </c>
    </row>
    <row r="3" spans="1:8" ht="15" x14ac:dyDescent="0.25">
      <c r="A3" s="15" t="s">
        <v>166</v>
      </c>
      <c r="B3" s="126" t="s">
        <v>92</v>
      </c>
      <c r="C3" s="126"/>
      <c r="D3" s="127"/>
      <c r="E3" s="128"/>
      <c r="F3" s="42"/>
      <c r="H3" s="31"/>
    </row>
    <row r="4" spans="1:8" ht="15" x14ac:dyDescent="0.25">
      <c r="A4" s="16" t="s">
        <v>12</v>
      </c>
      <c r="B4" s="21" t="s">
        <v>76</v>
      </c>
      <c r="C4" s="17" t="s">
        <v>158</v>
      </c>
      <c r="D4" s="129" t="s">
        <v>75</v>
      </c>
      <c r="E4" s="130"/>
      <c r="F4" s="43"/>
    </row>
    <row r="5" spans="1:8" ht="15" x14ac:dyDescent="0.25">
      <c r="A5" s="131" t="s">
        <v>53</v>
      </c>
      <c r="B5" s="132"/>
      <c r="C5" s="132"/>
      <c r="D5" s="133"/>
      <c r="E5" s="134"/>
      <c r="F5" s="41"/>
    </row>
    <row r="6" spans="1:8" ht="15" x14ac:dyDescent="0.25">
      <c r="A6" s="15" t="s">
        <v>1</v>
      </c>
      <c r="B6" s="21">
        <v>2</v>
      </c>
      <c r="C6" s="133"/>
      <c r="D6" s="135"/>
      <c r="E6" s="136"/>
      <c r="F6" s="41"/>
    </row>
    <row r="7" spans="1:8" ht="30" x14ac:dyDescent="0.25">
      <c r="A7" s="15" t="s">
        <v>20</v>
      </c>
      <c r="B7" s="21">
        <v>3</v>
      </c>
      <c r="C7" s="133"/>
      <c r="D7" s="135"/>
      <c r="E7" s="136"/>
      <c r="F7" s="41"/>
    </row>
    <row r="8" spans="1:8" ht="30" customHeight="1" x14ac:dyDescent="0.25">
      <c r="A8" s="69" t="s">
        <v>15</v>
      </c>
      <c r="B8" s="70">
        <f>B6*(B7)</f>
        <v>6</v>
      </c>
      <c r="C8" s="71" t="s">
        <v>44</v>
      </c>
      <c r="D8" s="107" t="s">
        <v>167</v>
      </c>
      <c r="E8" s="137"/>
      <c r="F8" s="50"/>
    </row>
    <row r="9" spans="1:8" ht="15" x14ac:dyDescent="0.25">
      <c r="A9" s="105" t="s">
        <v>18</v>
      </c>
      <c r="B9" s="106"/>
      <c r="C9" s="106"/>
      <c r="D9" s="107"/>
      <c r="E9" s="108"/>
      <c r="F9" s="41"/>
    </row>
    <row r="10" spans="1:8" ht="15" customHeight="1" x14ac:dyDescent="0.25">
      <c r="A10" s="72" t="s">
        <v>17</v>
      </c>
      <c r="B10" s="107" t="s">
        <v>16</v>
      </c>
      <c r="C10" s="138"/>
      <c r="D10" s="71" t="s">
        <v>100</v>
      </c>
      <c r="E10" s="73" t="s">
        <v>101</v>
      </c>
      <c r="F10" s="41"/>
    </row>
    <row r="11" spans="1:8" ht="14.25" customHeight="1" x14ac:dyDescent="0.2">
      <c r="A11" s="74">
        <v>1</v>
      </c>
      <c r="B11" s="139" t="s">
        <v>144</v>
      </c>
      <c r="C11" s="140"/>
      <c r="D11" s="75"/>
      <c r="E11" s="76"/>
      <c r="F11" s="44"/>
    </row>
    <row r="12" spans="1:8" ht="14.25" customHeight="1" x14ac:dyDescent="0.2">
      <c r="A12" s="74">
        <v>2</v>
      </c>
      <c r="B12" s="115" t="s">
        <v>145</v>
      </c>
      <c r="C12" s="116"/>
      <c r="D12" s="77"/>
      <c r="E12" s="78"/>
      <c r="F12" s="45"/>
    </row>
    <row r="13" spans="1:8" ht="14.25" customHeight="1" x14ac:dyDescent="0.2">
      <c r="A13" s="74">
        <v>3</v>
      </c>
      <c r="B13" s="115" t="s">
        <v>146</v>
      </c>
      <c r="C13" s="116"/>
      <c r="D13" s="83"/>
      <c r="E13" s="84"/>
      <c r="F13" s="46"/>
    </row>
    <row r="14" spans="1:8" ht="14.25" customHeight="1" x14ac:dyDescent="0.2">
      <c r="A14" s="74">
        <v>4</v>
      </c>
      <c r="B14" s="115" t="s">
        <v>147</v>
      </c>
      <c r="C14" s="116"/>
      <c r="D14" s="91"/>
      <c r="E14" s="84"/>
      <c r="F14" s="46"/>
    </row>
    <row r="15" spans="1:8" ht="30" customHeight="1" x14ac:dyDescent="0.2">
      <c r="A15" s="74">
        <v>5</v>
      </c>
      <c r="B15" s="115" t="s">
        <v>177</v>
      </c>
      <c r="C15" s="116"/>
      <c r="D15" s="83"/>
      <c r="E15" s="84"/>
      <c r="F15" s="46"/>
    </row>
    <row r="16" spans="1:8" x14ac:dyDescent="0.2">
      <c r="A16" s="79"/>
      <c r="B16" s="80"/>
      <c r="C16" s="80"/>
      <c r="D16" s="80"/>
      <c r="E16" s="81"/>
      <c r="F16" s="44"/>
    </row>
    <row r="17" spans="1:6" ht="15" customHeight="1" x14ac:dyDescent="0.25">
      <c r="A17" s="157" t="s">
        <v>19</v>
      </c>
      <c r="B17" s="158"/>
      <c r="C17" s="158"/>
      <c r="D17" s="158"/>
      <c r="E17" s="137"/>
      <c r="F17" s="41"/>
    </row>
    <row r="18" spans="1:6" ht="15" customHeight="1" x14ac:dyDescent="0.25">
      <c r="A18" s="69" t="s">
        <v>1</v>
      </c>
      <c r="B18" s="82">
        <v>1</v>
      </c>
      <c r="C18" s="109"/>
      <c r="D18" s="110"/>
      <c r="E18" s="111"/>
      <c r="F18" s="48"/>
    </row>
    <row r="19" spans="1:6" ht="30" customHeight="1" x14ac:dyDescent="0.25">
      <c r="A19" s="69" t="s">
        <v>20</v>
      </c>
      <c r="B19" s="82">
        <v>3</v>
      </c>
      <c r="C19" s="109"/>
      <c r="D19" s="110"/>
      <c r="E19" s="111"/>
      <c r="F19" s="48"/>
    </row>
    <row r="20" spans="1:6" ht="30" x14ac:dyDescent="0.25">
      <c r="A20" s="15" t="s">
        <v>22</v>
      </c>
      <c r="B20" s="67">
        <f>B18*(B19)</f>
        <v>3</v>
      </c>
      <c r="C20" s="112"/>
      <c r="D20" s="113"/>
      <c r="E20" s="114"/>
      <c r="F20" s="37"/>
    </row>
    <row r="21" spans="1:6" ht="15" x14ac:dyDescent="0.25">
      <c r="A21" s="34" t="s">
        <v>95</v>
      </c>
      <c r="B21" s="141" t="s">
        <v>96</v>
      </c>
      <c r="C21" s="141"/>
      <c r="D21" s="36" t="s">
        <v>97</v>
      </c>
      <c r="E21" s="52" t="s">
        <v>98</v>
      </c>
      <c r="F21" s="37"/>
    </row>
    <row r="22" spans="1:6" ht="15" x14ac:dyDescent="0.25">
      <c r="A22" s="38">
        <v>1</v>
      </c>
      <c r="B22" s="49"/>
      <c r="C22" s="39"/>
      <c r="D22" s="39"/>
      <c r="E22" s="53"/>
      <c r="F22" s="37"/>
    </row>
    <row r="23" spans="1:6" ht="15" x14ac:dyDescent="0.25">
      <c r="A23" s="38">
        <v>2</v>
      </c>
      <c r="B23" s="49"/>
      <c r="C23" s="39"/>
      <c r="D23" s="39"/>
      <c r="E23" s="53"/>
      <c r="F23" s="37"/>
    </row>
    <row r="24" spans="1:6" ht="15" x14ac:dyDescent="0.25">
      <c r="A24" s="38">
        <v>3</v>
      </c>
      <c r="B24" s="49"/>
      <c r="C24" s="39"/>
      <c r="D24" s="39"/>
      <c r="E24" s="52"/>
      <c r="F24" s="37"/>
    </row>
    <row r="25" spans="1:6" ht="15" x14ac:dyDescent="0.25">
      <c r="A25" s="38">
        <v>4</v>
      </c>
      <c r="B25" s="49"/>
      <c r="C25" s="39"/>
      <c r="D25" s="39"/>
      <c r="E25" s="52"/>
      <c r="F25" s="37"/>
    </row>
    <row r="26" spans="1:6" ht="15" x14ac:dyDescent="0.25">
      <c r="A26" s="38">
        <v>5</v>
      </c>
      <c r="B26" s="49"/>
      <c r="C26" s="39"/>
      <c r="D26" s="39"/>
      <c r="E26" s="52"/>
      <c r="F26" s="37"/>
    </row>
    <row r="27" spans="1:6" ht="15" x14ac:dyDescent="0.25">
      <c r="A27" s="34" t="s">
        <v>99</v>
      </c>
      <c r="B27" s="67" t="s">
        <v>170</v>
      </c>
      <c r="C27" s="36"/>
      <c r="D27" s="36"/>
      <c r="E27" s="53"/>
      <c r="F27" s="37"/>
    </row>
    <row r="28" spans="1:6" ht="15.75" thickBot="1" x14ac:dyDescent="0.3">
      <c r="A28" s="117" t="s">
        <v>24</v>
      </c>
      <c r="B28" s="118"/>
      <c r="C28" s="118"/>
      <c r="D28" s="119"/>
      <c r="E28" s="20"/>
      <c r="F28" s="40"/>
    </row>
    <row r="29" spans="1:6" ht="15" thickTop="1" x14ac:dyDescent="0.2"/>
  </sheetData>
  <sheetProtection selectLockedCells="1"/>
  <mergeCells count="21">
    <mergeCell ref="C18:E18"/>
    <mergeCell ref="C19:E19"/>
    <mergeCell ref="C20:E20"/>
    <mergeCell ref="B21:C21"/>
    <mergeCell ref="A28:D28"/>
    <mergeCell ref="B1:E1"/>
    <mergeCell ref="B2:E2"/>
    <mergeCell ref="B3:E3"/>
    <mergeCell ref="D4:E4"/>
    <mergeCell ref="A5:E5"/>
    <mergeCell ref="C6:E6"/>
    <mergeCell ref="C7:E7"/>
    <mergeCell ref="D8:E8"/>
    <mergeCell ref="A9:E9"/>
    <mergeCell ref="B10:C10"/>
    <mergeCell ref="B11:C11"/>
    <mergeCell ref="B12:C12"/>
    <mergeCell ref="B13:C13"/>
    <mergeCell ref="B15:C15"/>
    <mergeCell ref="A17:E17"/>
    <mergeCell ref="B14:C14"/>
  </mergeCells>
  <conditionalFormatting sqref="B8">
    <cfRule type="cellIs" dxfId="29" priority="4" operator="between">
      <formula>1</formula>
      <formula>5</formula>
    </cfRule>
    <cfRule type="cellIs" dxfId="28" priority="5" operator="between">
      <formula>6</formula>
      <formula>12</formula>
    </cfRule>
    <cfRule type="cellIs" dxfId="27" priority="6" operator="greaterThanOrEqual">
      <formula>15</formula>
    </cfRule>
  </conditionalFormatting>
  <conditionalFormatting sqref="B20">
    <cfRule type="cellIs" dxfId="26" priority="1" operator="between">
      <formula>1</formula>
      <formula>5</formula>
    </cfRule>
    <cfRule type="cellIs" dxfId="25" priority="2" operator="between">
      <formula>6</formula>
      <formula>12</formula>
    </cfRule>
    <cfRule type="cellIs" dxfId="24" priority="3" operator="greaterThanOrEqual">
      <formula>15</formula>
    </cfRule>
  </conditionalFormatting>
  <hyperlinks>
    <hyperlink ref="H2" location="'Risk register - as at 1 Oct 19'!A1" display="Risk register" xr:uid="{00000000-0004-0000-0800-000000000000}"/>
  </hyperlinks>
  <pageMargins left="0.70866141732283472" right="0.70866141732283472" top="0.74803149606299213" bottom="0.74803149606299213" header="0.31496062992125984" footer="0.31496062992125984"/>
  <pageSetup paperSize="9" scale="90" fitToHeight="0"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customXsn xmlns="http://schemas.microsoft.com/office/2006/metadata/customXsn">
  <xsnLocation/>
  <cached>True</cached>
  <openByDefault>False</openByDefault>
  <xsnScope/>
</customXsn>
</file>

<file path=customXml/item2.xml><?xml version="1.0" encoding="utf-8"?>
<ct:contentTypeSchema xmlns:ct="http://schemas.microsoft.com/office/2006/metadata/contentType" xmlns:ma="http://schemas.microsoft.com/office/2006/metadata/properties/metaAttributes" ct:_="" ma:_="" ma:contentTypeName="Word Document" ma:contentTypeID="0x010100ED7145BBC04CCB40AC911AE26B0C38A0009E0B67779A550C4B8734DB63EB5B5635" ma:contentTypeVersion="30" ma:contentTypeDescription="" ma:contentTypeScope="" ma:versionID="246c8ed68c7a3f987321569b21350f80">
  <xsd:schema xmlns:xsd="http://www.w3.org/2001/XMLSchema" xmlns:xs="http://www.w3.org/2001/XMLSchema" xmlns:p="http://schemas.microsoft.com/office/2006/metadata/properties" xmlns:ns2="192ca7a6-3d4b-47cb-b28c-87149ab65281" xmlns:ns3="101fe116-7ad8-4fab-bf7e-66bc1ebc69d4" targetNamespace="http://schemas.microsoft.com/office/2006/metadata/properties" ma:root="true" ma:fieldsID="778a1b922cd8e63775b11d8e16ffda48" ns2:_="" ns3:_="">
    <xsd:import namespace="192ca7a6-3d4b-47cb-b28c-87149ab65281"/>
    <xsd:import namespace="101fe116-7ad8-4fab-bf7e-66bc1ebc69d4"/>
    <xsd:element name="properties">
      <xsd:complexType>
        <xsd:sequence>
          <xsd:element name="documentManagement">
            <xsd:complexType>
              <xsd:all>
                <xsd:element ref="ns2:Retention_x0020_End_x0020_Date"/>
                <xsd:element ref="ns3:Meeting_x0020_Date" minOccurs="0"/>
                <xsd:element ref="ns3:MediaServiceMetadata" minOccurs="0"/>
                <xsd:element ref="ns3:MediaServiceFastMetadata"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92ca7a6-3d4b-47cb-b28c-87149ab65281" elementFormDefault="qualified">
    <xsd:import namespace="http://schemas.microsoft.com/office/2006/documentManagement/types"/>
    <xsd:import namespace="http://schemas.microsoft.com/office/infopath/2007/PartnerControls"/>
    <xsd:element name="Retention_x0020_End_x0020_Date" ma:index="8" ma:displayName="Retention End Date" ma:format="DateOnly" ma:internalName="Retention_x0020_End_x0020_Date" ma:readOnly="fals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101fe116-7ad8-4fab-bf7e-66bc1ebc69d4" elementFormDefault="qualified">
    <xsd:import namespace="http://schemas.microsoft.com/office/2006/documentManagement/types"/>
    <xsd:import namespace="http://schemas.microsoft.com/office/infopath/2007/PartnerControls"/>
    <xsd:element name="Meeting_x0020_Date" ma:index="10" nillable="true" ma:displayName="Meeting Date" ma:format="DateOnly" ma:internalName="Meeting_x0020_Date" ma:readOnly="false">
      <xsd:simpleType>
        <xsd:restriction base="dms:DateTime"/>
      </xsd:simple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ma:index="9" ma:displayName="Subject"/>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Retention_x0020_End_x0020_Date xmlns="192ca7a6-3d4b-47cb-b28c-87149ab65281">2029-12-01T00:00:00+00:00</Retention_x0020_End_x0020_Date>
    <Meeting_x0020_Date xmlns="101fe116-7ad8-4fab-bf7e-66bc1ebc69d4" xsi:nil="true"/>
  </documentManagement>
</p:properties>
</file>

<file path=customXml/item4.xml><?xml version="1.0" encoding="utf-8"?>
<?mso-contentType ?>
<SharedContentType xmlns="Microsoft.SharePoint.Taxonomy.ContentTypeSync" SourceId="f94304df-64f8-48d7-8ac4-3ea19aeda2ec" ContentTypeId="0x010100ED7145BBC04CCB40AC911AE26B0C38A0" PreviousValue="false"/>
</file>

<file path=customXml/item5.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2A57FA7-5BD7-4826-ABFE-3E76B78A42EC}">
  <ds:schemaRefs>
    <ds:schemaRef ds:uri="http://schemas.microsoft.com/office/2006/metadata/customXsn"/>
  </ds:schemaRefs>
</ds:datastoreItem>
</file>

<file path=customXml/itemProps2.xml><?xml version="1.0" encoding="utf-8"?>
<ds:datastoreItem xmlns:ds="http://schemas.openxmlformats.org/officeDocument/2006/customXml" ds:itemID="{03931B88-7ADE-4210-AE3B-7C517DC47B1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92ca7a6-3d4b-47cb-b28c-87149ab65281"/>
    <ds:schemaRef ds:uri="101fe116-7ad8-4fab-bf7e-66bc1ebc69d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A9AC5CA-C65C-4776-BBF9-FABB6BA96C0B}">
  <ds:schemaRefs>
    <ds:schemaRef ds:uri="http://purl.org/dc/elements/1.1/"/>
    <ds:schemaRef ds:uri="http://schemas.microsoft.com/office/2006/metadata/properties"/>
    <ds:schemaRef ds:uri="101fe116-7ad8-4fab-bf7e-66bc1ebc69d4"/>
    <ds:schemaRef ds:uri="http://purl.org/dc/terms/"/>
    <ds:schemaRef ds:uri="http://schemas.microsoft.com/office/2006/documentManagement/types"/>
    <ds:schemaRef ds:uri="http://purl.org/dc/dcmitype/"/>
    <ds:schemaRef ds:uri="http://schemas.microsoft.com/office/infopath/2007/PartnerControls"/>
    <ds:schemaRef ds:uri="http://schemas.openxmlformats.org/package/2006/metadata/core-properties"/>
    <ds:schemaRef ds:uri="192ca7a6-3d4b-47cb-b28c-87149ab65281"/>
    <ds:schemaRef ds:uri="http://www.w3.org/XML/1998/namespace"/>
  </ds:schemaRefs>
</ds:datastoreItem>
</file>

<file path=customXml/itemProps4.xml><?xml version="1.0" encoding="utf-8"?>
<ds:datastoreItem xmlns:ds="http://schemas.openxmlformats.org/officeDocument/2006/customXml" ds:itemID="{D09B03DB-15B7-4710-9314-DA6A46511E8D}">
  <ds:schemaRefs>
    <ds:schemaRef ds:uri="Microsoft.SharePoint.Taxonomy.ContentTypeSync"/>
  </ds:schemaRefs>
</ds:datastoreItem>
</file>

<file path=customXml/itemProps5.xml><?xml version="1.0" encoding="utf-8"?>
<ds:datastoreItem xmlns:ds="http://schemas.openxmlformats.org/officeDocument/2006/customXml" ds:itemID="{6A4C777D-9710-47A0-A97D-92100FC761E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1</vt:i4>
      </vt:variant>
    </vt:vector>
  </HeadingPairs>
  <TitlesOfParts>
    <vt:vector size="15" baseType="lpstr">
      <vt:lpstr>Risk register - as at 1 Oct 19</vt:lpstr>
      <vt:lpstr>RC1</vt:lpstr>
      <vt:lpstr>RC2</vt:lpstr>
      <vt:lpstr>RC3</vt:lpstr>
      <vt:lpstr>Op1</vt:lpstr>
      <vt:lpstr>Op2</vt:lpstr>
      <vt:lpstr>Op3</vt:lpstr>
      <vt:lpstr>I7</vt:lpstr>
      <vt:lpstr>Op4</vt:lpstr>
      <vt:lpstr>Op5</vt:lpstr>
      <vt:lpstr>Fi1</vt:lpstr>
      <vt:lpstr>Fi2</vt:lpstr>
      <vt:lpstr>Fu1</vt:lpstr>
      <vt:lpstr>Guidance</vt:lpstr>
      <vt:lpstr>'Risk register - as at 1 Oct 19'!Print_Area</vt:lpstr>
    </vt:vector>
  </TitlesOfParts>
  <Company>North Yorkshire Fire &amp; Rescue Service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Pensions Risk Register - based on CMB</dc:title>
  <dc:subject>Reports</dc:subject>
  <dc:creator>Windows User</dc:creator>
  <cp:lastModifiedBy>David Hood</cp:lastModifiedBy>
  <cp:lastPrinted>2019-07-02T14:54:42Z</cp:lastPrinted>
  <dcterms:created xsi:type="dcterms:W3CDTF">2015-03-11T09:23:42Z</dcterms:created>
  <dcterms:modified xsi:type="dcterms:W3CDTF">2021-03-10T10:35:21Z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0x010100ED7145BBC04CCB40AC911AE26B0C38A0009E0B67779A550C4B8734DB63EB5B5635</vt:lpwstr>
  </property>
  <property fmtid="{D5CDD505-2E9C-101B-9397-08002B2CF9AE}" pid="3" name="_dlc_DocIdItemGuid">
    <vt:lpwstr>76d19d4f-614f-4f5c-92c5-c24ad62b2045</vt:lpwstr>
  </property>
  <property fmtid="{D5CDD505-2E9C-101B-9397-08002B2CF9AE}" pid="4" name="Order">
    <vt:r8>200</vt:r8>
  </property>
  <property fmtid="{D5CDD505-2E9C-101B-9397-08002B2CF9AE}" pid="5" name="SS Version">
    <vt:lpwstr>14.8</vt:lpwstr>
  </property>
</Properties>
</file>